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1월\"/>
    </mc:Choice>
  </mc:AlternateContent>
  <xr:revisionPtr revIDLastSave="0" documentId="13_ncr:1_{08D6A6B8-9578-4D97-9CF4-78756680833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<sst xmlns="http://schemas.openxmlformats.org/spreadsheetml/2006/main" count="211" uniqueCount="193">
  <si>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</si>
  <si>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</si>
  <si>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</si>
  <si>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</si>
  <si>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</si>
  <si>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</si>
  <si>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</si>
  <si>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</si>
  <si>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</si>
  <si>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</si>
  <si>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</si>
  <si>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</si>
  <si>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</si>
  <si>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</si>
  <si>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</si>
  <si>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</si>
  <si>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</si>
  <si>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</si>
  <si>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</si>
  <si>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</si>
  <si>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</si>
  <si>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</si>
  <si>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</si>
  <si>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</si>
  <si>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</si>
  <si>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</si>
  <si>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</si>
  <si>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</si>
  <si>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</si>
  <si>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</si>
  <si>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</si>
  <si>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</si>
  <si>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</si>
  <si>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</si>
  <si>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</si>
  <si>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</si>
  <si>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</si>
  <si>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</si>
  <si>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</si>
  <si>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</si>
  <si>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</si>
  <si>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</si>
  <si>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</si>
  <si>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</si>
  <si>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</si>
  <si>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</si>
  <si>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</si>
  <si>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</si>
  <si>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</si>
  <si>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</si>
  <si>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</si>
  <si>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</si>
  <si>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</si>
  <si>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</si>
  <si>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</si>
  <si>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</si>
  <si>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</si>
  <si>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</si>
  <si>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</si>
  <si>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</si>
  <si>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</si>
  <si>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</si>
  <si>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</si>
  <si>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</si>
  <si>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</si>
  <si>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</si>
  <si>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</si>
  <si>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</si>
  <si>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</si>
  <si>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</si>
  <si>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</si>
  <si>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</si>
  <si>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</si>
  <si>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</si>
  <si>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</si>
  <si>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</si>
  <si>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</si>
  <si>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</si>
  <si>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</si>
  <si>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</si>
  <si>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</si>
  <si>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</si>
  <si>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</si>
  <si>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</si>
  <si>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</si>
  <si>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</si>
  <si>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</si>
  <si>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</si>
  <si>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</si>
  <si>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</si>
  <si>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</si>
  <si>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</si>
  <si>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</si>
  <si>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</si>
  <si>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</si>
  <si>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</si>
  <si>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</si>
  <si>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</si>
  <si>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</si>
  <si>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</si>
  <si>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</si>
  <si>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</si>
  <si>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</si>
  <si>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</si>
  <si>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</si>
  <si>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</si>
  <si>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</si>
  <si>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</si>
  <si>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</si>
  <si>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</si>
  <si>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</si>
  <si>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</si>
  <si>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</si>
  <si>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</si>
  <si>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</si>
  <si>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</si>
  <si>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</si>
  <si>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</si>
  <si>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</si>
  <si>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</si>
  <si>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</si>
  <si>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</si>
  <si>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</si>
  <si>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</si>
  <si>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</si>
  <si>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</si>
  <si>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</si>
  <si>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</si>
  <si>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</si>
  <si>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</si>
  <si>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</si>
  <si>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</si>
  <si>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</si>
  <si>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</si>
  <si>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</si>
  <si>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</si>
  <si>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</si>
  <si>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</si>
  <si>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</si>
  <si>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</si>
  <si>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</si>
  <si>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</si>
  <si>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</si>
  <si>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</si>
  <si>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</si>
  <si>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</si>
  <si>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</si>
  <si>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</si>
  <si>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</si>
  <si>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</si>
  <si>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</si>
  <si>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</si>
  <si>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</si>
  <si>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</si>
  <si>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</si>
  <si>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</si>
  <si>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</si>
  <si>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</si>
  <si>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</si>
  <si>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</si>
  <si>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</si>
  <si>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</si>
  <si>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</si>
  <si>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</si>
  <si>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</si>
  <si>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</si>
  <si>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</si>
  <si>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</si>
  <si>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</si>
  <si>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</si>
  <si>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</si>
  <si>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</si>
  <si>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</si>
  <si>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</si>
  <si>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</si>
  <si>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</si>
  <si>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</si>
  <si>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</si>
  <si>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</si>
  <si>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1. 월령 40% 이상으로 방풍막 설치</t>
    <phoneticPr fontId="3" type="noConversion"/>
  </si>
  <si>
    <t>KAMP</t>
    <phoneticPr fontId="3" type="noConversion"/>
  </si>
  <si>
    <t>김정현</t>
    <phoneticPr fontId="3" type="noConversion"/>
  </si>
  <si>
    <t>KSP</t>
    <phoneticPr fontId="3" type="noConversion"/>
  </si>
  <si>
    <t>ALL</t>
    <phoneticPr fontId="3" type="noConversion"/>
  </si>
  <si>
    <t>DIR-KSP</t>
    <phoneticPr fontId="3" type="noConversion"/>
  </si>
  <si>
    <t>20s/21k 30s/19k 40s/16k</t>
    <phoneticPr fontId="3" type="noConversion"/>
  </si>
  <si>
    <t>20s/28k 30s/30k 30s/22k</t>
    <phoneticPr fontId="3" type="noConversion"/>
  </si>
  <si>
    <t>S</t>
    <phoneticPr fontId="3" type="noConversion"/>
  </si>
  <si>
    <t>M_043267-043268:T</t>
    <phoneticPr fontId="3" type="noConversion"/>
  </si>
  <si>
    <t>D_043289</t>
    <phoneticPr fontId="3" type="noConversion"/>
  </si>
  <si>
    <t>1. D_043289: 돔셔터 컨트롤 오류로 돔에 가려짐</t>
    <phoneticPr fontId="3" type="noConversion"/>
  </si>
  <si>
    <t>60s/26k 40s/25k 30s/28k</t>
    <phoneticPr fontId="3" type="noConversion"/>
  </si>
  <si>
    <t>50s/25k 40s/31k 20s/26k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</si>
</sst>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45619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1.0416666666666666E-2</v>
      </c>
      <c r="D9" s="8">
        <v>1</v>
      </c>
      <c r="E9" s="8">
        <v>16.100000000000001</v>
      </c>
      <c r="F9" s="8">
        <v>31</v>
      </c>
      <c r="G9" s="36" t="s">
        <v>187</v>
      </c>
      <c r="H9" s="8">
        <v>1.1000000000000001</v>
      </c>
      <c r="I9" s="36">
        <v>56.3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0.17152777777777775</v>
      </c>
      <c r="D10" s="8">
        <v>1</v>
      </c>
      <c r="E10" s="8">
        <v>15.9</v>
      </c>
      <c r="F10" s="8">
        <v>12</v>
      </c>
      <c r="G10" s="36" t="s">
        <v>187</v>
      </c>
      <c r="H10" s="8">
        <v>0.3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0.37013888888888885</v>
      </c>
      <c r="D11" s="15">
        <v>1</v>
      </c>
      <c r="E11" s="15">
        <v>12.3</v>
      </c>
      <c r="F11" s="15">
        <v>49</v>
      </c>
      <c r="G11" s="36" t="s">
        <v>187</v>
      </c>
      <c r="H11" s="15">
        <v>0.7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24.359722222222221</v>
      </c>
      <c r="D12" s="19">
        <f>AVERAGE(D9:D11)</f>
        <v>1</v>
      </c>
      <c r="E12" s="19">
        <f>AVERAGE(E9:E11)</f>
        <v>14.766666666666666</v>
      </c>
      <c r="F12" s="20">
        <f>AVERAGE(F9:F11)</f>
        <v>30.666666666666668</v>
      </c>
      <c r="G12" s="21"/>
      <c r="H12" s="22">
        <f>AVERAGE(H9:H11)</f>
        <v>0.70000000000000007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180</v>
      </c>
      <c r="G16" s="27" t="s">
        <v>182</v>
      </c>
      <c r="H16" s="27" t="s">
        <v>184</v>
      </c>
      <c r="I16" s="27" t="s">
        <v>178</v>
      </c>
      <c r="J16" s="27" t="s">
        <v>183</v>
      </c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0.97152777777777777</v>
      </c>
      <c r="D17" s="28">
        <v>0.97361111111111109</v>
      </c>
      <c r="E17" s="28">
        <v>1.0416666666666666E-2</v>
      </c>
      <c r="F17" s="28">
        <v>3.3333333333333333E-2</v>
      </c>
      <c r="G17" s="28">
        <v>9.930555555555555E-2</v>
      </c>
      <c r="H17" s="28">
        <v>0.18541666666666667</v>
      </c>
      <c r="I17" s="28">
        <v>0.33749999999999997</v>
      </c>
      <c r="J17" s="28">
        <v>0.37013888888888885</v>
      </c>
      <c r="K17" s="28"/>
      <c r="L17" s="28"/>
      <c r="M17" s="28"/>
      <c r="N17" s="28"/>
      <c r="O17" s="28"/>
      <c r="P17" s="28">
        <v>0.3833333333333333</v>
      </c>
    </row>
    <row r="18" spans="2:16" ht="14.15" customHeight="1" x14ac:dyDescent="0.45">
      <c r="B18" s="35" t="s">
        <v>43</v>
      </c>
      <c r="C18" s="27">
        <v>43083</v>
      </c>
      <c r="D18" s="27">
        <v>43084</v>
      </c>
      <c r="E18" s="27">
        <v>43095</v>
      </c>
      <c r="F18" s="27">
        <v>43109</v>
      </c>
      <c r="G18" s="27">
        <v>43155</v>
      </c>
      <c r="H18" s="27">
        <v>43212</v>
      </c>
      <c r="I18" s="27">
        <v>43314</v>
      </c>
      <c r="J18" s="27">
        <v>43326</v>
      </c>
      <c r="K18" s="27"/>
      <c r="L18" s="27"/>
      <c r="M18" s="27"/>
      <c r="N18" s="27"/>
      <c r="O18" s="27"/>
      <c r="P18" s="27">
        <v>43337</v>
      </c>
    </row>
    <row r="19" spans="2:16" ht="14.15" customHeight="1" thickBot="1" x14ac:dyDescent="0.5">
      <c r="B19" s="13" t="s">
        <v>44</v>
      </c>
      <c r="C19" s="29"/>
      <c r="D19" s="27">
        <v>43094</v>
      </c>
      <c r="E19" s="27">
        <v>43108</v>
      </c>
      <c r="F19" s="30">
        <v>43154</v>
      </c>
      <c r="G19" s="30">
        <v>43211</v>
      </c>
      <c r="H19" s="30">
        <v>43313</v>
      </c>
      <c r="I19" s="30">
        <v>43325</v>
      </c>
      <c r="J19" s="30">
        <v>43336</v>
      </c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14</v>
      </c>
      <c r="F20" s="33">
        <f t="shared" si="0"/>
        <v>46</v>
      </c>
      <c r="G20" s="33">
        <f t="shared" si="0"/>
        <v>57</v>
      </c>
      <c r="H20" s="33">
        <f t="shared" si="0"/>
        <v>102</v>
      </c>
      <c r="I20" s="33">
        <f t="shared" si="0"/>
        <v>12</v>
      </c>
      <c r="J20" s="33">
        <f t="shared" si="0"/>
        <v>11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>
        <v>43089</v>
      </c>
      <c r="D24" s="36">
        <v>43091</v>
      </c>
      <c r="E24" s="36" t="s">
        <v>51</v>
      </c>
      <c r="F24" s="154" t="s">
        <v>185</v>
      </c>
      <c r="G24" s="154"/>
      <c r="H24" s="154"/>
      <c r="I24" s="154"/>
      <c r="J24" s="36">
        <v>43326</v>
      </c>
      <c r="K24" s="36">
        <v>43328</v>
      </c>
      <c r="L24" s="36" t="s">
        <v>52</v>
      </c>
      <c r="M24" s="154" t="s">
        <v>191</v>
      </c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>
        <v>43092</v>
      </c>
      <c r="D26" s="36">
        <v>43094</v>
      </c>
      <c r="E26" s="36" t="s">
        <v>50</v>
      </c>
      <c r="F26" s="154" t="s">
        <v>186</v>
      </c>
      <c r="G26" s="154"/>
      <c r="H26" s="154"/>
      <c r="I26" s="154"/>
      <c r="J26" s="36">
        <v>43330</v>
      </c>
      <c r="K26" s="36">
        <v>43332</v>
      </c>
      <c r="L26" s="36" t="s">
        <v>49</v>
      </c>
      <c r="M26" s="154" t="s">
        <v>192</v>
      </c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0.15277777777777776</v>
      </c>
      <c r="O30" s="45"/>
      <c r="P30" s="46">
        <f>SUM(C30:J30,L30:N30)</f>
        <v>0.29861111111111105</v>
      </c>
    </row>
    <row r="31" spans="2:16" ht="14.15" customHeight="1" x14ac:dyDescent="0.45">
      <c r="B31" s="37" t="s">
        <v>168</v>
      </c>
      <c r="C31" s="47"/>
      <c r="D31" s="7">
        <v>0.23819444444444446</v>
      </c>
      <c r="E31" s="7">
        <v>6.5972222222222224E-2</v>
      </c>
      <c r="F31" s="7"/>
      <c r="G31" s="7"/>
      <c r="H31" s="7"/>
      <c r="I31" s="7"/>
      <c r="J31" s="7"/>
      <c r="K31" s="7">
        <v>5.5555555555555552E-2</v>
      </c>
      <c r="L31" s="7"/>
      <c r="M31" s="7"/>
      <c r="N31" s="7"/>
      <c r="O31" s="48"/>
      <c r="P31" s="46">
        <f>SUM(C31:N31)</f>
        <v>0.35972222222222228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0.23819444444444446</v>
      </c>
      <c r="E34" s="109">
        <f t="shared" si="1"/>
        <v>6.5972222222222224E-2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5.5555555555555552E-2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0.35972222222222228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188</v>
      </c>
      <c r="D36" s="149"/>
      <c r="E36" s="149" t="s">
        <v>189</v>
      </c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190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/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-160.9</v>
      </c>
      <c r="D72" s="60">
        <v>-163.30000000000001</v>
      </c>
      <c r="E72" s="100" t="s">
        <v>121</v>
      </c>
      <c r="F72" s="60">
        <v>19.899999999999999</v>
      </c>
      <c r="G72" s="60">
        <v>18.100000000000001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-164.1</v>
      </c>
      <c r="D73" s="60">
        <v>-165.9</v>
      </c>
      <c r="E73" s="102" t="s">
        <v>125</v>
      </c>
      <c r="F73" s="61">
        <v>32.299999999999997</v>
      </c>
      <c r="G73" s="61">
        <v>42.9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-196</v>
      </c>
      <c r="D74" s="60">
        <v>-193.9</v>
      </c>
      <c r="E74" s="102" t="s">
        <v>130</v>
      </c>
      <c r="F74" s="62">
        <v>15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-103.4</v>
      </c>
      <c r="D75" s="60">
        <v>-110.7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30.4</v>
      </c>
      <c r="D76" s="60">
        <v>26.7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25.9</v>
      </c>
      <c r="D77" s="60">
        <v>22.8</v>
      </c>
      <c r="E77" s="102" t="s">
        <v>145</v>
      </c>
      <c r="F77" s="62">
        <v>250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23.7</v>
      </c>
      <c r="D78" s="60">
        <v>20.8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22.1</v>
      </c>
      <c r="D79" s="60">
        <v>19.3</v>
      </c>
      <c r="E79" s="100" t="s">
        <v>155</v>
      </c>
      <c r="F79" s="60">
        <v>22.1</v>
      </c>
      <c r="G79" s="60">
        <v>15.3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7.1000000000000005E-5</v>
      </c>
      <c r="D80" s="64">
        <v>7.3700000000000002E-5</v>
      </c>
      <c r="E80" s="102" t="s">
        <v>160</v>
      </c>
      <c r="F80" s="61">
        <v>27.9</v>
      </c>
      <c r="G80" s="61">
        <v>46.9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179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2024-11-23T09:15:38Z</dcterms:modified>
</cp:coreProperties>
</file>