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684BB89E-6EF6-43A2-9073-670102F39C0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<sst xmlns="http://schemas.openxmlformats.org/spreadsheetml/2006/main" count="207" uniqueCount="189">
  <si>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</si>
  <si>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</si>
  <si>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</si>
  <si>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</si>
  <si>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</si>
  <si>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</si>
  <si>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</si>
  <si>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</si>
  <si>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</si>
  <si>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</si>
  <si>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</si>
  <si>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</si>
  <si>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</si>
  <si>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</si>
  <si>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</si>
  <si>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</si>
  <si>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</si>
  <si>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</si>
  <si>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</si>
  <si>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</si>
  <si>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</si>
  <si>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</si>
  <si>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</si>
  <si>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</si>
  <si>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</si>
  <si>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</si>
  <si>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</si>
  <si>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</si>
  <si>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</si>
  <si>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</si>
  <si>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</si>
  <si>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</si>
  <si>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</si>
  <si>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</si>
  <si>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</si>
  <si>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</si>
  <si>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</si>
  <si>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</si>
  <si>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</si>
  <si>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</si>
  <si>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</si>
  <si>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</si>
  <si>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</si>
  <si>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</si>
  <si>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</si>
  <si>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</si>
  <si>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</si>
  <si>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</si>
  <si>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</si>
  <si>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</si>
  <si>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</si>
  <si>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</si>
  <si>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</si>
  <si>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</si>
  <si>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</si>
  <si>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</si>
  <si>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</si>
  <si>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</si>
  <si>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</si>
  <si>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</si>
  <si>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</si>
  <si>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</si>
  <si>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</si>
  <si>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</si>
  <si>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</si>
  <si>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</si>
  <si>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</si>
  <si>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</si>
  <si>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</si>
  <si>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</si>
  <si>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</si>
  <si>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</si>
  <si>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</si>
  <si>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</si>
  <si>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</si>
  <si>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</si>
  <si>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</si>
  <si>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</si>
  <si>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</si>
  <si>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</si>
  <si>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</si>
  <si>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</si>
  <si>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</si>
  <si>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</si>
  <si>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</si>
  <si>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</si>
  <si>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</si>
  <si>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</si>
  <si>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</si>
  <si>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</si>
  <si>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</si>
  <si>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</si>
  <si>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</si>
  <si>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</si>
  <si>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</si>
  <si>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</si>
  <si>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</si>
  <si>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</si>
  <si>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</si>
  <si>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</si>
  <si>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</si>
  <si>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</si>
  <si>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</si>
  <si>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</si>
  <si>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</si>
  <si>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</si>
  <si>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</si>
  <si>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</si>
  <si>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</si>
  <si>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</si>
  <si>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</si>
  <si>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</si>
  <si>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</si>
  <si>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</si>
  <si>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</si>
  <si>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</si>
  <si>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</si>
  <si>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</si>
  <si>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</si>
  <si>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</si>
  <si>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</si>
  <si>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</si>
  <si>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</si>
  <si>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</si>
  <si>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</si>
  <si>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</si>
  <si>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</si>
  <si>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</si>
  <si>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</si>
  <si>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</si>
  <si>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</si>
  <si>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</si>
  <si>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</si>
  <si>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</si>
  <si>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</si>
  <si>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</si>
  <si>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</si>
  <si>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</si>
  <si>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</si>
  <si>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</si>
  <si>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</si>
  <si>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</si>
  <si>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</si>
  <si>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</si>
  <si>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</si>
  <si>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</si>
  <si>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</si>
  <si>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</si>
  <si>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</si>
  <si>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</si>
  <si>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</si>
  <si>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</si>
  <si>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</si>
  <si>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</si>
  <si>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</si>
  <si>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</si>
  <si>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</si>
  <si>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</si>
  <si>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</si>
  <si>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</si>
  <si>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</si>
  <si>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</si>
  <si>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</si>
  <si>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</si>
  <si>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</si>
  <si>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</si>
  <si>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</si>
  <si>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</si>
  <si>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</si>
  <si>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</si>
  <si>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</si>
  <si>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</si>
  <si>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</si>
  <si>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</si>
  <si>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</si>
  <si>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</si>
  <si>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</si>
  <si>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</si>
  <si>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</si>
  <si>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</si>
  <si>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ENG-KSP</t>
    <phoneticPr fontId="3" type="noConversion"/>
  </si>
  <si>
    <t>S</t>
    <phoneticPr fontId="3" type="noConversion"/>
  </si>
  <si>
    <t>1. 월령 40% 이상으로 방풍막 설치</t>
    <phoneticPr fontId="3" type="noConversion"/>
  </si>
  <si>
    <t>NE</t>
    <phoneticPr fontId="3" type="noConversion"/>
  </si>
  <si>
    <t>20s/25k 40s/28k 50s/23k</t>
    <phoneticPr fontId="3" type="noConversion"/>
  </si>
  <si>
    <t>20s/20k 40s/28k 50s/23k 60s/20k</t>
    <phoneticPr fontId="3" type="noConversion"/>
  </si>
  <si>
    <t>M_041182-041183:M</t>
    <phoneticPr fontId="3" type="noConversion"/>
  </si>
  <si>
    <t>60s/20k 50s/26k 30s/22k</t>
    <phoneticPr fontId="3" type="noConversion"/>
  </si>
  <si>
    <t>50s/16k 40s/20k 30s/23k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</si>
</sst>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C67" sqref="C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45611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4.8611111111111112E-3</v>
      </c>
      <c r="D9" s="8">
        <v>1</v>
      </c>
      <c r="E9" s="8">
        <v>14.8</v>
      </c>
      <c r="F9" s="8">
        <v>40</v>
      </c>
      <c r="G9" s="36" t="s">
        <v>181</v>
      </c>
      <c r="H9" s="8">
        <v>1.1000000000000001</v>
      </c>
      <c r="I9" s="36">
        <v>98.3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1</v>
      </c>
      <c r="E10" s="8">
        <v>13.6</v>
      </c>
      <c r="F10" s="8">
        <v>55</v>
      </c>
      <c r="G10" s="36" t="s">
        <v>181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0.36388888888888887</v>
      </c>
      <c r="D11" s="15">
        <v>1</v>
      </c>
      <c r="E11" s="15">
        <v>11.8</v>
      </c>
      <c r="F11" s="15">
        <v>52</v>
      </c>
      <c r="G11" s="36" t="s">
        <v>183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24.359027777777776</v>
      </c>
      <c r="D12" s="19">
        <f>AVERAGE(D9:D11)</f>
        <v>1</v>
      </c>
      <c r="E12" s="19">
        <f>AVERAGE(E9:E11)</f>
        <v>13.4</v>
      </c>
      <c r="F12" s="20">
        <f>AVERAGE(F9:F11)</f>
        <v>49</v>
      </c>
      <c r="G12" s="21"/>
      <c r="H12" s="22">
        <f>AVERAGE(H9:H11)</f>
        <v>0.66666666666666663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0.94513888888888886</v>
      </c>
      <c r="D17" s="28">
        <v>0.9472222222222223</v>
      </c>
      <c r="E17" s="28">
        <v>4.8611111111111112E-3</v>
      </c>
      <c r="F17" s="28">
        <v>2.9166666666666664E-2</v>
      </c>
      <c r="G17" s="28">
        <v>0.3430555555555555</v>
      </c>
      <c r="H17" s="28">
        <v>0.37291666666666662</v>
      </c>
      <c r="I17" s="28"/>
      <c r="J17" s="28"/>
      <c r="K17" s="28"/>
      <c r="L17" s="28"/>
      <c r="M17" s="28"/>
      <c r="N17" s="28"/>
      <c r="O17" s="28"/>
      <c r="P17" s="28">
        <v>0.3888888888888889</v>
      </c>
    </row>
    <row r="18" spans="2:16" ht="14.15" customHeight="1" x14ac:dyDescent="0.45">
      <c r="B18" s="35" t="s">
        <v>43</v>
      </c>
      <c r="C18" s="27">
        <v>41029</v>
      </c>
      <c r="D18" s="27">
        <v>41030</v>
      </c>
      <c r="E18" s="27">
        <v>41042</v>
      </c>
      <c r="F18" s="27">
        <v>41056</v>
      </c>
      <c r="G18" s="27">
        <v>41262</v>
      </c>
      <c r="H18" s="27">
        <v>41277</v>
      </c>
      <c r="I18" s="27"/>
      <c r="J18" s="27"/>
      <c r="K18" s="27"/>
      <c r="L18" s="27"/>
      <c r="M18" s="27"/>
      <c r="N18" s="27"/>
      <c r="O18" s="27"/>
      <c r="P18" s="27">
        <v>41289</v>
      </c>
    </row>
    <row r="19" spans="2:16" ht="14.15" customHeight="1" thickBot="1" x14ac:dyDescent="0.5">
      <c r="B19" s="13" t="s">
        <v>44</v>
      </c>
      <c r="C19" s="29"/>
      <c r="D19" s="27">
        <v>41041</v>
      </c>
      <c r="E19" s="27">
        <v>41055</v>
      </c>
      <c r="F19" s="30">
        <v>41261</v>
      </c>
      <c r="G19" s="30">
        <v>41276</v>
      </c>
      <c r="H19" s="30">
        <v>41288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14</v>
      </c>
      <c r="F20" s="33">
        <f t="shared" si="0"/>
        <v>206</v>
      </c>
      <c r="G20" s="33">
        <f t="shared" si="0"/>
        <v>15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41035</v>
      </c>
      <c r="D23" s="36">
        <v>41037</v>
      </c>
      <c r="E23" s="36" t="s">
        <v>49</v>
      </c>
      <c r="F23" s="154" t="s">
        <v>184</v>
      </c>
      <c r="G23" s="154"/>
      <c r="H23" s="154"/>
      <c r="I23" s="154"/>
      <c r="J23" s="36">
        <v>41277</v>
      </c>
      <c r="K23" s="36">
        <v>41279</v>
      </c>
      <c r="L23" s="36" t="s">
        <v>50</v>
      </c>
      <c r="M23" s="154" t="s">
        <v>187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41038</v>
      </c>
      <c r="D25" s="36">
        <v>41041</v>
      </c>
      <c r="E25" s="36" t="s">
        <v>52</v>
      </c>
      <c r="F25" s="154" t="s">
        <v>185</v>
      </c>
      <c r="G25" s="154"/>
      <c r="H25" s="154"/>
      <c r="I25" s="154"/>
      <c r="J25" s="36">
        <v>41280</v>
      </c>
      <c r="K25" s="36">
        <v>41282</v>
      </c>
      <c r="L25" s="36" t="s">
        <v>51</v>
      </c>
      <c r="M25" s="154" t="s">
        <v>188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0.30763888888888891</v>
      </c>
      <c r="P30" s="46">
        <f>SUM(C30:J30,L30:N30)</f>
        <v>0</v>
      </c>
    </row>
    <row r="31" spans="2:16" ht="14.15" customHeight="1" x14ac:dyDescent="0.45">
      <c r="B31" s="37" t="s">
        <v>168</v>
      </c>
      <c r="C31" s="47"/>
      <c r="D31" s="7">
        <v>0.31388888888888888</v>
      </c>
      <c r="E31" s="7"/>
      <c r="F31" s="7"/>
      <c r="G31" s="7"/>
      <c r="H31" s="7"/>
      <c r="I31" s="7"/>
      <c r="J31" s="7"/>
      <c r="K31" s="7">
        <v>4.5138888888888888E-2</v>
      </c>
      <c r="L31" s="7"/>
      <c r="M31" s="7"/>
      <c r="N31" s="7"/>
      <c r="O31" s="48"/>
      <c r="P31" s="46">
        <f>SUM(C31:N31)</f>
        <v>0.35902777777777778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0.31388888888888888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4.5138888888888888E-2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0.35902777777777778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>
        <v>0.85</v>
      </c>
      <c r="F53" s="112">
        <v>0.65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-160.30000000000001</v>
      </c>
      <c r="D72" s="60">
        <v>-163.4</v>
      </c>
      <c r="E72" s="100" t="s">
        <v>121</v>
      </c>
      <c r="F72" s="60">
        <v>21</v>
      </c>
      <c r="G72" s="60">
        <v>18.600000000000001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-163.5</v>
      </c>
      <c r="D73" s="60">
        <v>-166.2</v>
      </c>
      <c r="E73" s="102" t="s">
        <v>125</v>
      </c>
      <c r="F73" s="61">
        <v>21.3</v>
      </c>
      <c r="G73" s="61">
        <v>43.1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-188.6</v>
      </c>
      <c r="D74" s="60">
        <v>-191.5</v>
      </c>
      <c r="E74" s="102" t="s">
        <v>130</v>
      </c>
      <c r="F74" s="62">
        <v>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-101.3</v>
      </c>
      <c r="D75" s="60">
        <v>-111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32.299999999999997</v>
      </c>
      <c r="D76" s="60">
        <v>26.8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27.4</v>
      </c>
      <c r="D77" s="60">
        <v>22.9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25.3</v>
      </c>
      <c r="D78" s="60">
        <v>21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23.5</v>
      </c>
      <c r="D79" s="60">
        <v>19.600000000000001</v>
      </c>
      <c r="E79" s="100" t="s">
        <v>155</v>
      </c>
      <c r="F79" s="60">
        <v>24.8</v>
      </c>
      <c r="G79" s="60">
        <v>14.9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6.7399999999999998E-5</v>
      </c>
      <c r="D80" s="64">
        <v>7.2399999999999998E-5</v>
      </c>
      <c r="E80" s="102" t="s">
        <v>160</v>
      </c>
      <c r="F80" s="61">
        <v>23.8</v>
      </c>
      <c r="G80" s="61">
        <v>50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2024-11-15T09:27:58Z</dcterms:modified>
</cp:coreProperties>
</file>