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0월\"/>
    </mc:Choice>
  </mc:AlternateContent>
  <xr:revisionPtr revIDLastSave="0" documentId="13_ncr:1_{D67AEF3B-362B-41FA-AA11-C93FE0A4F66D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<sst xmlns="http://schemas.openxmlformats.org/spreadsheetml/2006/main" count="209" uniqueCount="191">
  <si>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</si>
  <si>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</si>
  <si>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</si>
  <si>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</si>
  <si>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</si>
  <si>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</si>
  <si>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</si>
  <si>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</si>
  <si>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</si>
  <si>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</si>
  <si>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</si>
  <si>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</si>
  <si>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</si>
  <si>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</si>
  <si>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</si>
  <si>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</si>
  <si>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</si>
  <si>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</si>
  <si>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</si>
  <si>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</si>
  <si>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</si>
  <si>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</si>
  <si>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</si>
  <si>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</si>
  <si>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</si>
  <si>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</si>
  <si>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</si>
  <si>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</si>
  <si>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</si>
  <si>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</si>
  <si>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</si>
  <si>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</si>
  <si>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</si>
  <si>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</si>
  <si>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</si>
  <si>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</si>
  <si>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</si>
  <si>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</si>
  <si>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</si>
  <si>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</si>
  <si>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</si>
  <si>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</si>
  <si>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</si>
  <si>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</si>
  <si>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</si>
  <si>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</si>
  <si>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</si>
  <si>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</si>
  <si>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</si>
  <si>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</si>
  <si>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</si>
  <si>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</si>
  <si>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</si>
  <si>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</si>
  <si>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</si>
  <si>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</si>
  <si>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</si>
  <si>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</si>
  <si>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</si>
  <si>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</si>
  <si>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</si>
  <si>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</si>
  <si>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</si>
  <si>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</si>
  <si>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</si>
  <si>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</si>
  <si>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</si>
  <si>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</si>
  <si>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</si>
  <si>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</si>
  <si>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</si>
  <si>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</si>
  <si>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</si>
  <si>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</si>
  <si>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</si>
  <si>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</si>
  <si>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</si>
  <si>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</si>
  <si>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</si>
  <si>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</si>
  <si>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</si>
  <si>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</si>
  <si>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</si>
  <si>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</si>
  <si>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</si>
  <si>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</si>
  <si>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</si>
  <si>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</si>
  <si>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</si>
  <si>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</si>
  <si>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</si>
  <si>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</si>
  <si>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</si>
  <si>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</si>
  <si>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</si>
  <si>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</si>
  <si>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</si>
  <si>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</si>
  <si>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</si>
  <si>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</si>
  <si>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</si>
  <si>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</si>
  <si>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</si>
  <si>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</si>
  <si>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</si>
  <si>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</si>
  <si>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</si>
  <si>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</si>
  <si>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</si>
  <si>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</si>
  <si>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</si>
  <si>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</si>
  <si>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</si>
  <si>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</si>
  <si>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</si>
  <si>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</si>
  <si>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</si>
  <si>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</si>
  <si>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</si>
  <si>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</si>
  <si>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</si>
  <si>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</si>
  <si>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</si>
  <si>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</si>
  <si>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</si>
  <si>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</si>
  <si>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</si>
  <si>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</si>
  <si>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</si>
  <si>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</si>
  <si>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</si>
  <si>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</si>
  <si>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</si>
  <si>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</si>
  <si>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</si>
  <si>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</si>
  <si>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</si>
  <si>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</si>
  <si>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</si>
  <si>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</si>
  <si>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</si>
  <si>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</si>
  <si>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</si>
  <si>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</si>
  <si>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</si>
  <si>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</si>
  <si>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</si>
  <si>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</si>
  <si>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</si>
  <si>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</si>
  <si>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</si>
  <si>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</si>
  <si>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</si>
  <si>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</si>
  <si>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</si>
  <si>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</si>
  <si>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</si>
  <si>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</si>
  <si>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</si>
  <si>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</si>
  <si>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</si>
  <si>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</si>
  <si>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</si>
  <si>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</si>
  <si>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</si>
  <si>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</si>
  <si>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</si>
  <si>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</si>
  <si>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</si>
  <si>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</si>
  <si>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</si>
  <si>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</si>
  <si>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</si>
  <si>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</si>
  <si>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</si>
  <si>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</si>
  <si>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</si>
  <si>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</si>
  <si>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</si>
  <si>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김정현</t>
    <phoneticPr fontId="3" type="noConversion"/>
  </si>
  <si>
    <t>1. 월령 40% 이하로 방풍막 해제</t>
    <phoneticPr fontId="3" type="noConversion"/>
  </si>
  <si>
    <t>SITE-KSP</t>
    <phoneticPr fontId="3" type="noConversion"/>
  </si>
  <si>
    <t>20s/18k 40s/20k 50s/15k</t>
    <phoneticPr fontId="3" type="noConversion"/>
  </si>
  <si>
    <t>20s/25k 30s/28k 30s/21k</t>
    <phoneticPr fontId="3" type="noConversion"/>
  </si>
  <si>
    <t>N</t>
    <phoneticPr fontId="3" type="noConversion"/>
  </si>
  <si>
    <t>M_036921-036922:N</t>
    <phoneticPr fontId="3" type="noConversion"/>
  </si>
  <si>
    <t>E</t>
    <phoneticPr fontId="3" type="noConversion"/>
  </si>
  <si>
    <t>M_037030-037031:T</t>
    <phoneticPr fontId="3" type="noConversion"/>
  </si>
  <si>
    <t>M_037126-037127:N</t>
    <phoneticPr fontId="3" type="noConversion"/>
  </si>
  <si>
    <t>60s/21k 50s/26k 30s/23k</t>
    <phoneticPr fontId="3" type="noConversion"/>
  </si>
  <si>
    <t>50s/20k 40s/27k 20s/21k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</si>
</sst>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D81" sqref="D81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45595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0.99513888888888891</v>
      </c>
      <c r="D9" s="8">
        <v>1</v>
      </c>
      <c r="E9" s="8">
        <v>18.399999999999999</v>
      </c>
      <c r="F9" s="8">
        <v>15</v>
      </c>
      <c r="G9" s="36" t="s">
        <v>184</v>
      </c>
      <c r="H9" s="8">
        <v>2.5</v>
      </c>
      <c r="I9" s="36">
        <v>6.7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0.16805555555555554</v>
      </c>
      <c r="D10" s="8">
        <v>1</v>
      </c>
      <c r="E10" s="8">
        <v>16</v>
      </c>
      <c r="F10" s="8">
        <v>22</v>
      </c>
      <c r="G10" s="36" t="s">
        <v>186</v>
      </c>
      <c r="H10" s="8">
        <v>0.4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0.38125000000000003</v>
      </c>
      <c r="D11" s="15">
        <v>1</v>
      </c>
      <c r="E11" s="15">
        <v>15.9</v>
      </c>
      <c r="F11" s="15">
        <v>19</v>
      </c>
      <c r="G11" s="36" t="s">
        <v>184</v>
      </c>
      <c r="H11" s="15">
        <v>2.4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23.386111111111113</v>
      </c>
      <c r="D12" s="19">
        <f>AVERAGE(D9:D11)</f>
        <v>1</v>
      </c>
      <c r="E12" s="19">
        <f>AVERAGE(E9:E11)</f>
        <v>16.766666666666666</v>
      </c>
      <c r="F12" s="20">
        <f>AVERAGE(F9:F11)</f>
        <v>18.666666666666668</v>
      </c>
      <c r="G12" s="21"/>
      <c r="H12" s="22">
        <f>AVERAGE(H9:H11)</f>
        <v>1.7666666666666666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181</v>
      </c>
      <c r="G16" s="27" t="s">
        <v>178</v>
      </c>
      <c r="H16" s="27" t="s">
        <v>177</v>
      </c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0.97083333333333333</v>
      </c>
      <c r="D17" s="28">
        <v>0.97152777777777777</v>
      </c>
      <c r="E17" s="28">
        <v>0.99513888888888891</v>
      </c>
      <c r="F17" s="28">
        <v>1.9444444444444445E-2</v>
      </c>
      <c r="G17" s="28">
        <v>0.35138888888888892</v>
      </c>
      <c r="H17" s="28">
        <v>0.38125000000000003</v>
      </c>
      <c r="I17" s="28"/>
      <c r="J17" s="28"/>
      <c r="K17" s="28"/>
      <c r="L17" s="28"/>
      <c r="M17" s="28"/>
      <c r="N17" s="28"/>
      <c r="O17" s="28"/>
      <c r="P17" s="28">
        <v>0.39374999999999999</v>
      </c>
    </row>
    <row r="18" spans="2:16" ht="14.15" customHeight="1" x14ac:dyDescent="0.45">
      <c r="B18" s="35" t="s">
        <v>43</v>
      </c>
      <c r="C18" s="27">
        <v>36883</v>
      </c>
      <c r="D18" s="27">
        <v>36884</v>
      </c>
      <c r="E18" s="27">
        <v>36895</v>
      </c>
      <c r="F18" s="27">
        <v>36909</v>
      </c>
      <c r="G18" s="27">
        <v>37132</v>
      </c>
      <c r="H18" s="27">
        <v>37144</v>
      </c>
      <c r="I18" s="27"/>
      <c r="J18" s="27"/>
      <c r="K18" s="27"/>
      <c r="L18" s="27"/>
      <c r="M18" s="27"/>
      <c r="N18" s="27"/>
      <c r="O18" s="27"/>
      <c r="P18" s="27">
        <v>37155</v>
      </c>
    </row>
    <row r="19" spans="2:16" ht="14.15" customHeight="1" thickBot="1" x14ac:dyDescent="0.5">
      <c r="B19" s="13" t="s">
        <v>44</v>
      </c>
      <c r="C19" s="29"/>
      <c r="D19" s="27">
        <v>36894</v>
      </c>
      <c r="E19" s="27">
        <v>36908</v>
      </c>
      <c r="F19" s="30">
        <v>37131</v>
      </c>
      <c r="G19" s="30">
        <v>37143</v>
      </c>
      <c r="H19" s="30">
        <v>37154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11</v>
      </c>
      <c r="E20" s="33">
        <f t="shared" ref="E20:O20" si="0">IF(ISNUMBER(E18),E19-E18+1,"")</f>
        <v>14</v>
      </c>
      <c r="F20" s="33">
        <f t="shared" si="0"/>
        <v>223</v>
      </c>
      <c r="G20" s="33">
        <f t="shared" si="0"/>
        <v>12</v>
      </c>
      <c r="H20" s="33">
        <f t="shared" si="0"/>
        <v>11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49</v>
      </c>
      <c r="F23" s="128"/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>
        <v>36889</v>
      </c>
      <c r="D24" s="36">
        <v>36891</v>
      </c>
      <c r="E24" s="36" t="s">
        <v>51</v>
      </c>
      <c r="F24" s="128" t="s">
        <v>182</v>
      </c>
      <c r="G24" s="128"/>
      <c r="H24" s="128"/>
      <c r="I24" s="128"/>
      <c r="J24" s="36">
        <v>37144</v>
      </c>
      <c r="K24" s="36">
        <v>37146</v>
      </c>
      <c r="L24" s="36" t="s">
        <v>52</v>
      </c>
      <c r="M24" s="128" t="s">
        <v>189</v>
      </c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52</v>
      </c>
      <c r="F25" s="128"/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>
        <v>36892</v>
      </c>
      <c r="D26" s="36">
        <v>36894</v>
      </c>
      <c r="E26" s="36" t="s">
        <v>50</v>
      </c>
      <c r="F26" s="128" t="s">
        <v>183</v>
      </c>
      <c r="G26" s="128"/>
      <c r="H26" s="128"/>
      <c r="I26" s="128"/>
      <c r="J26" s="36">
        <v>37147</v>
      </c>
      <c r="K26" s="36">
        <v>37149</v>
      </c>
      <c r="L26" s="36" t="s">
        <v>49</v>
      </c>
      <c r="M26" s="128" t="s">
        <v>190</v>
      </c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>
        <v>0.33055555555555555</v>
      </c>
      <c r="N30" s="43"/>
      <c r="O30" s="45"/>
      <c r="P30" s="46">
        <f>SUM(C30:J30,L30:N30)</f>
        <v>0.33055555555555555</v>
      </c>
    </row>
    <row r="31" spans="2:16" ht="14.15" customHeight="1" x14ac:dyDescent="0.45">
      <c r="B31" s="37" t="s">
        <v>168</v>
      </c>
      <c r="C31" s="47"/>
      <c r="D31" s="7">
        <v>0.33194444444444443</v>
      </c>
      <c r="E31" s="7"/>
      <c r="F31" s="7"/>
      <c r="G31" s="7"/>
      <c r="H31" s="7"/>
      <c r="I31" s="7"/>
      <c r="J31" s="7"/>
      <c r="K31" s="7">
        <v>5.4166666666666669E-2</v>
      </c>
      <c r="L31" s="7"/>
      <c r="M31" s="7"/>
      <c r="N31" s="7"/>
      <c r="O31" s="48"/>
      <c r="P31" s="46">
        <f>SUM(C31:N31)</f>
        <v>0.38611111111111107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0.33194444444444443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5.4166666666666669E-2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0.38611111111111107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 t="s">
        <v>185</v>
      </c>
      <c r="D36" s="138"/>
      <c r="E36" s="138" t="s">
        <v>187</v>
      </c>
      <c r="F36" s="138"/>
      <c r="G36" s="138" t="s">
        <v>188</v>
      </c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6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6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6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6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>
        <v>1.27</v>
      </c>
      <c r="E53" s="112">
        <v>0.87</v>
      </c>
      <c r="F53" s="112">
        <v>0.74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/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0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0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-163</v>
      </c>
      <c r="D72" s="60">
        <v>-163.4</v>
      </c>
      <c r="E72" s="100" t="s">
        <v>121</v>
      </c>
      <c r="F72" s="60">
        <v>19.3</v>
      </c>
      <c r="G72" s="60">
        <v>18.399999999999999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-165.7</v>
      </c>
      <c r="D73" s="60">
        <v>-165.9</v>
      </c>
      <c r="E73" s="102" t="s">
        <v>125</v>
      </c>
      <c r="F73" s="61">
        <v>17.8</v>
      </c>
      <c r="G73" s="61">
        <v>17.3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-194.1</v>
      </c>
      <c r="D74" s="60">
        <v>-188.9</v>
      </c>
      <c r="E74" s="102" t="s">
        <v>130</v>
      </c>
      <c r="F74" s="62">
        <v>10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-109.6</v>
      </c>
      <c r="D75" s="60">
        <v>-111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28.3</v>
      </c>
      <c r="D76" s="60">
        <v>27.1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24.3</v>
      </c>
      <c r="D77" s="60">
        <v>23.2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22.3</v>
      </c>
      <c r="D78" s="60">
        <v>21.3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20.9</v>
      </c>
      <c r="D79" s="60">
        <v>19.899999999999999</v>
      </c>
      <c r="E79" s="100" t="s">
        <v>155</v>
      </c>
      <c r="F79" s="60">
        <v>16.899999999999999</v>
      </c>
      <c r="G79" s="60">
        <v>15.4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6.7799999999999995E-5</v>
      </c>
      <c r="D80" s="64">
        <v>7.0099999999999996E-5</v>
      </c>
      <c r="E80" s="102" t="s">
        <v>160</v>
      </c>
      <c r="F80" s="61">
        <v>21.1</v>
      </c>
      <c r="G80" s="61">
        <v>22.3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180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2024-10-30T09:30:33Z</dcterms:modified>
</cp:coreProperties>
</file>