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7FAB4DDE-5557-4A25-B63A-D05444F9B2D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<sst xmlns="http://schemas.openxmlformats.org/spreadsheetml/2006/main" count="210" uniqueCount="193">
  <si>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</si>
  <si>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</si>
  <si>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</si>
  <si>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</si>
  <si>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</si>
  <si>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</si>
  <si>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</si>
  <si>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</si>
  <si>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</si>
  <si>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</si>
  <si>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</si>
  <si>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</si>
  <si>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</si>
  <si>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</si>
  <si>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</si>
  <si>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</si>
  <si>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</si>
  <si>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</si>
  <si>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</si>
  <si>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</si>
  <si>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</si>
  <si>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</si>
  <si>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</si>
  <si>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</si>
  <si>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</si>
  <si>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</si>
  <si>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</si>
  <si>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</si>
  <si>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</si>
  <si>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</si>
  <si>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</si>
  <si>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</si>
  <si>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</si>
  <si>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</si>
  <si>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</si>
  <si>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</si>
  <si>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</si>
  <si>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</si>
  <si>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</si>
  <si>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</si>
  <si>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</si>
  <si>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</si>
  <si>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</si>
  <si>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</si>
  <si>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</si>
  <si>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</si>
  <si>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</si>
  <si>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</si>
  <si>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</si>
  <si>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</si>
  <si>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</si>
  <si>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</si>
  <si>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</si>
  <si>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</si>
  <si>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</si>
  <si>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</si>
  <si>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</si>
  <si>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</si>
  <si>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</si>
  <si>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</si>
  <si>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</si>
  <si>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</si>
  <si>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</si>
  <si>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</si>
  <si>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</si>
  <si>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</si>
  <si>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</si>
  <si>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</si>
  <si>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</si>
  <si>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</si>
  <si>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</si>
  <si>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</si>
  <si>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</si>
  <si>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</si>
  <si>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</si>
  <si>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</si>
  <si>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</si>
  <si>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</si>
  <si>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</si>
  <si>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</si>
  <si>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</si>
  <si>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</si>
  <si>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</si>
  <si>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</si>
  <si>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</si>
  <si>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</si>
  <si>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</si>
  <si>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</si>
  <si>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</si>
  <si>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</si>
  <si>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</si>
  <si>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</si>
  <si>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</si>
  <si>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</si>
  <si>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</si>
  <si>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</si>
  <si>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</si>
  <si>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</si>
  <si>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</si>
  <si>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</si>
  <si>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</si>
  <si>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</si>
  <si>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</si>
  <si>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</si>
  <si>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</si>
  <si>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</si>
  <si>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</si>
  <si>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</si>
  <si>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</si>
  <si>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</si>
  <si>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</si>
  <si>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</si>
  <si>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</si>
  <si>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</si>
  <si>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</si>
  <si>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</si>
  <si>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</si>
  <si>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</si>
  <si>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</si>
  <si>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</si>
  <si>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</si>
  <si>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</si>
  <si>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</si>
  <si>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</si>
  <si>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</si>
  <si>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</si>
  <si>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</si>
  <si>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</si>
  <si>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</si>
  <si>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</si>
  <si>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</si>
  <si>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</si>
  <si>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</si>
  <si>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</si>
  <si>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</si>
  <si>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</si>
  <si>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</si>
  <si>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</si>
  <si>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</si>
  <si>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</si>
  <si>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</si>
  <si>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</si>
  <si>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</si>
  <si>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</si>
  <si>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</si>
  <si>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</si>
  <si>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</si>
  <si>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</si>
  <si>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</si>
  <si>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</si>
  <si>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</si>
  <si>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</si>
  <si>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</si>
  <si>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</si>
  <si>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</si>
  <si>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</si>
  <si>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</si>
  <si>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</si>
  <si>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</si>
  <si>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</si>
  <si>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</si>
  <si>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</si>
  <si>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</si>
  <si>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</si>
  <si>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</si>
  <si>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</si>
  <si>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</si>
  <si>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</si>
  <si>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</si>
  <si>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</si>
  <si>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</si>
  <si>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</si>
  <si>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</si>
  <si>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</si>
  <si>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</si>
  <si>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</si>
  <si>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</si>
  <si>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</si>
  <si>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</si>
  <si>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</si>
  <si>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</si>
  <si>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</si>
  <si>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</si>
  <si>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</si>
  <si>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ENG-KSP</t>
    <phoneticPr fontId="3" type="noConversion"/>
  </si>
  <si>
    <t>N</t>
    <phoneticPr fontId="3" type="noConversion"/>
  </si>
  <si>
    <t>20s/31k 30s/26k 50s/26k</t>
    <phoneticPr fontId="3" type="noConversion"/>
  </si>
  <si>
    <t>20s/19k 40s/24k 40s/21k 60s/17k</t>
    <phoneticPr fontId="3" type="noConversion"/>
  </si>
  <si>
    <t>M_034617-034618:T</t>
    <phoneticPr fontId="3" type="noConversion"/>
  </si>
  <si>
    <t>M_034686-034687:M</t>
    <phoneticPr fontId="3" type="noConversion"/>
  </si>
  <si>
    <t>M_034696-034697:K</t>
    <phoneticPr fontId="3" type="noConversion"/>
  </si>
  <si>
    <t>60s/26k 40s/24k 30s/24k</t>
    <phoneticPr fontId="3" type="noConversion"/>
  </si>
  <si>
    <t>50s/19k 40s/23k 30s/26k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</si>
</sst>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74" sqref="G7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45586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0.98958333333333337</v>
      </c>
      <c r="D9" s="8">
        <v>1.5</v>
      </c>
      <c r="E9" s="8">
        <v>11.2</v>
      </c>
      <c r="F9" s="8">
        <v>40</v>
      </c>
      <c r="G9" s="36" t="s">
        <v>185</v>
      </c>
      <c r="H9" s="8">
        <v>5.0999999999999996</v>
      </c>
      <c r="I9" s="36">
        <v>88.2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>
        <v>1.1000000000000001</v>
      </c>
      <c r="E10" s="8">
        <v>10</v>
      </c>
      <c r="F10" s="8">
        <v>21</v>
      </c>
      <c r="G10" s="36" t="s">
        <v>185</v>
      </c>
      <c r="H10" s="8">
        <v>9.6999999999999993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0.38194444444444442</v>
      </c>
      <c r="D11" s="15">
        <v>1.3</v>
      </c>
      <c r="E11" s="15">
        <v>9.6999999999999993</v>
      </c>
      <c r="F11" s="15">
        <v>23</v>
      </c>
      <c r="G11" s="36" t="s">
        <v>185</v>
      </c>
      <c r="H11" s="15">
        <v>6.4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23.392361111111111</v>
      </c>
      <c r="D12" s="19">
        <f>AVERAGE(D9:D11)</f>
        <v>1.3</v>
      </c>
      <c r="E12" s="19">
        <f>AVERAGE(E9:E11)</f>
        <v>10.299999999999999</v>
      </c>
      <c r="F12" s="20">
        <f>AVERAGE(F9:F11)</f>
        <v>28</v>
      </c>
      <c r="G12" s="21"/>
      <c r="H12" s="22">
        <f>AVERAGE(H9:H11)</f>
        <v>7.0666666666666664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182</v>
      </c>
      <c r="F16" s="27" t="s">
        <v>183</v>
      </c>
      <c r="G16" s="27" t="s">
        <v>184</v>
      </c>
      <c r="H16" s="27" t="s">
        <v>180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0.94027777777777777</v>
      </c>
      <c r="D17" s="28">
        <v>0.94236111111111109</v>
      </c>
      <c r="E17" s="28">
        <v>0.98958333333333337</v>
      </c>
      <c r="F17" s="28">
        <v>6.25E-2</v>
      </c>
      <c r="G17" s="28">
        <v>0.12638888888888888</v>
      </c>
      <c r="H17" s="28">
        <v>0.36388888888888887</v>
      </c>
      <c r="I17" s="28">
        <v>0.38750000000000001</v>
      </c>
      <c r="J17" s="28"/>
      <c r="K17" s="28"/>
      <c r="L17" s="28"/>
      <c r="M17" s="28"/>
      <c r="N17" s="28"/>
      <c r="O17" s="28"/>
      <c r="P17" s="28">
        <v>0.40138888888888885</v>
      </c>
    </row>
    <row r="18" spans="2:16" ht="14.15" customHeight="1" x14ac:dyDescent="0.45">
      <c r="B18" s="35" t="s">
        <v>43</v>
      </c>
      <c r="C18" s="27">
        <v>34480</v>
      </c>
      <c r="D18" s="27">
        <v>34481</v>
      </c>
      <c r="E18" s="27">
        <v>34494</v>
      </c>
      <c r="F18" s="27">
        <v>34545</v>
      </c>
      <c r="G18" s="27">
        <v>34590</v>
      </c>
      <c r="H18" s="27">
        <v>34743</v>
      </c>
      <c r="I18" s="27">
        <v>34756</v>
      </c>
      <c r="J18" s="27"/>
      <c r="K18" s="27"/>
      <c r="L18" s="27"/>
      <c r="M18" s="27"/>
      <c r="N18" s="27"/>
      <c r="O18" s="27"/>
      <c r="P18" s="27">
        <v>34767</v>
      </c>
    </row>
    <row r="19" spans="2:16" ht="14.15" customHeight="1" thickBot="1" x14ac:dyDescent="0.5">
      <c r="B19" s="13" t="s">
        <v>44</v>
      </c>
      <c r="C19" s="29"/>
      <c r="D19" s="27">
        <v>34493</v>
      </c>
      <c r="E19" s="27">
        <v>34544</v>
      </c>
      <c r="F19" s="30">
        <v>34589</v>
      </c>
      <c r="G19" s="30">
        <v>34742</v>
      </c>
      <c r="H19" s="30">
        <v>34755</v>
      </c>
      <c r="I19" s="30">
        <v>34766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51</v>
      </c>
      <c r="F20" s="33">
        <f t="shared" si="0"/>
        <v>45</v>
      </c>
      <c r="G20" s="33">
        <f t="shared" si="0"/>
        <v>153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34487</v>
      </c>
      <c r="D23" s="36">
        <v>34489</v>
      </c>
      <c r="E23" s="36" t="s">
        <v>49</v>
      </c>
      <c r="F23" s="128" t="s">
        <v>186</v>
      </c>
      <c r="G23" s="128"/>
      <c r="H23" s="128"/>
      <c r="I23" s="128"/>
      <c r="J23" s="36">
        <v>34756</v>
      </c>
      <c r="K23" s="36">
        <v>34758</v>
      </c>
      <c r="L23" s="36" t="s">
        <v>50</v>
      </c>
      <c r="M23" s="128" t="s">
        <v>191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34490</v>
      </c>
      <c r="D25" s="36">
        <v>34493</v>
      </c>
      <c r="E25" s="36" t="s">
        <v>52</v>
      </c>
      <c r="F25" s="128" t="s">
        <v>187</v>
      </c>
      <c r="G25" s="128"/>
      <c r="H25" s="128"/>
      <c r="I25" s="128"/>
      <c r="J25" s="36">
        <v>34759</v>
      </c>
      <c r="K25" s="36">
        <v>34761</v>
      </c>
      <c r="L25" s="36" t="s">
        <v>51</v>
      </c>
      <c r="M25" s="128" t="s">
        <v>192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4.5138888888888888E-2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0.23541666666666669</v>
      </c>
      <c r="P30" s="46">
        <f>SUM(C30:J30,L30:N30)</f>
        <v>0.1076388888888889</v>
      </c>
    </row>
    <row r="31" spans="2:16" ht="14.15" customHeight="1" x14ac:dyDescent="0.45">
      <c r="B31" s="37" t="s">
        <v>168</v>
      </c>
      <c r="C31" s="47">
        <v>7.2916666666666671E-2</v>
      </c>
      <c r="D31" s="7">
        <v>0.23750000000000002</v>
      </c>
      <c r="E31" s="7">
        <v>6.3888888888888884E-2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0.3923611111111111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7.2916666666666671E-2</v>
      </c>
      <c r="D34" s="109">
        <f t="shared" ref="D34:N34" si="1">D31-D32-D33</f>
        <v>0.23750000000000002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0.3923611111111111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1.57</v>
      </c>
      <c r="E53" s="112"/>
      <c r="F53" s="112">
        <v>1.2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323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-164.3</v>
      </c>
      <c r="E72" s="100" t="s">
        <v>121</v>
      </c>
      <c r="F72" s="60">
        <v>18.2</v>
      </c>
      <c r="G72" s="60">
        <v>22.8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-166.4</v>
      </c>
      <c r="E73" s="102" t="s">
        <v>125</v>
      </c>
      <c r="F73" s="61">
        <v>28.6</v>
      </c>
      <c r="G73" s="61">
        <v>13.8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-190.2</v>
      </c>
      <c r="D74" s="60">
        <v>-196.4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-114.3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28.9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25.8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24.1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22.9</v>
      </c>
      <c r="E79" s="100" t="s">
        <v>155</v>
      </c>
      <c r="F79" s="60">
        <v>12</v>
      </c>
      <c r="G79" s="60">
        <v>10.6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6.9400000000000006E-5</v>
      </c>
      <c r="D80" s="64">
        <v>6.6600000000000006E-5</v>
      </c>
      <c r="E80" s="102" t="s">
        <v>160</v>
      </c>
      <c r="F80" s="61">
        <v>39.9</v>
      </c>
      <c r="G80" s="61">
        <v>24.3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2024-10-21T09:45:59Z</dcterms:modified>
</cp:coreProperties>
</file>