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74595E86-1759-48AB-A5FE-E36363D86DB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<sst xmlns="http://schemas.openxmlformats.org/spreadsheetml/2006/main" count="211" uniqueCount="196">
  <si>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</si>
  <si>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</si>
  <si>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</si>
  <si>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</si>
  <si>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</si>
  <si>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</si>
  <si>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</si>
  <si>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</si>
  <si>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</si>
  <si>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</si>
  <si>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</si>
  <si>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</si>
  <si>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</si>
  <si>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</si>
  <si>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</si>
  <si>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</si>
  <si>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</si>
  <si>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</si>
  <si>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</si>
  <si>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</si>
  <si>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</si>
  <si>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</si>
  <si>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</si>
  <si>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</si>
  <si>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</si>
  <si>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</si>
  <si>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</si>
  <si>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</si>
  <si>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</si>
  <si>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</si>
  <si>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</si>
  <si>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</si>
  <si>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</si>
  <si>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</si>
  <si>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</si>
  <si>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</si>
  <si>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</si>
  <si>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</si>
  <si>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</si>
  <si>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</si>
  <si>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</si>
  <si>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</si>
  <si>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</si>
  <si>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</si>
  <si>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</si>
  <si>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</si>
  <si>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</si>
  <si>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</si>
  <si>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</si>
  <si>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</si>
  <si>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</si>
  <si>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</si>
  <si>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</si>
  <si>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</si>
  <si>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</si>
  <si>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</si>
  <si>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</si>
  <si>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</si>
  <si>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</si>
  <si>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</si>
  <si>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</si>
  <si>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</si>
  <si>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</si>
  <si>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</si>
  <si>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</si>
  <si>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</si>
  <si>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</si>
  <si>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</si>
  <si>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</si>
  <si>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</si>
  <si>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</si>
  <si>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</si>
  <si>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</si>
  <si>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</si>
  <si>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</si>
  <si>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</si>
  <si>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</si>
  <si>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</si>
  <si>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</si>
  <si>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</si>
  <si>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</si>
  <si>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</si>
  <si>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</si>
  <si>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</si>
  <si>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</si>
  <si>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</si>
  <si>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</si>
  <si>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</si>
  <si>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</si>
  <si>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</si>
  <si>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</si>
  <si>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</si>
  <si>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</si>
  <si>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</si>
  <si>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</si>
  <si>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</si>
  <si>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</si>
  <si>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</si>
  <si>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</si>
  <si>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</si>
  <si>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</si>
  <si>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</si>
  <si>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</si>
  <si>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</si>
  <si>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</si>
  <si>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</si>
  <si>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</si>
  <si>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</si>
  <si>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</si>
  <si>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</si>
  <si>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</si>
  <si>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</si>
  <si>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</si>
  <si>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</si>
  <si>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</si>
  <si>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</si>
  <si>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</si>
  <si>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</si>
  <si>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</si>
  <si>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</si>
  <si>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</si>
  <si>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</si>
  <si>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</si>
  <si>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</si>
  <si>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</si>
  <si>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</si>
  <si>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</si>
  <si>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</si>
  <si>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</si>
  <si>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</si>
  <si>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</si>
  <si>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</si>
  <si>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</si>
  <si>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</si>
  <si>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</si>
  <si>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</si>
  <si>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</si>
  <si>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</si>
  <si>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</si>
  <si>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</si>
  <si>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</si>
  <si>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</si>
  <si>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</si>
  <si>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</si>
  <si>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</si>
  <si>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</si>
  <si>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</si>
  <si>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</si>
  <si>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</si>
  <si>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</si>
  <si>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</si>
  <si>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</si>
  <si>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</si>
  <si>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</si>
  <si>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</si>
  <si>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</si>
  <si>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</si>
  <si>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</si>
  <si>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</si>
  <si>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</si>
  <si>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</si>
  <si>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</si>
  <si>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</si>
  <si>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</si>
  <si>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</si>
  <si>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</si>
  <si>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</si>
  <si>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</si>
  <si>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</si>
  <si>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</si>
  <si>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</si>
  <si>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</si>
  <si>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</si>
  <si>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</si>
  <si>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</si>
  <si>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</si>
  <si>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</si>
  <si>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</si>
  <si>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</si>
  <si>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</si>
  <si>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NW</t>
    <phoneticPr fontId="3" type="noConversion"/>
  </si>
  <si>
    <t>TMT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</si>
  <si>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</si>
  <si>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</si>
  <si>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</si>
  <si>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W</t>
    <phoneticPr fontId="3" type="noConversion"/>
  </si>
  <si>
    <t>ENG-KSP</t>
    <phoneticPr fontId="3" type="noConversion"/>
  </si>
  <si>
    <t>SE</t>
    <phoneticPr fontId="3" type="noConversion"/>
  </si>
  <si>
    <t>20s/31k 30s/29k 50s/29k</t>
    <phoneticPr fontId="3" type="noConversion"/>
  </si>
  <si>
    <t>20s/28k 30s/28k 40s/26k 50s/23k</t>
    <phoneticPr fontId="3" type="noConversion"/>
  </si>
  <si>
    <t>E_033984-033987</t>
    <phoneticPr fontId="3" type="noConversion"/>
  </si>
  <si>
    <t>1. E_033984-033987 셔터 컨트롤 오류가 없었으나 망원경, 셔터 Sync. 불일치. 셔터 완전히 연후 auto Sync. 했으나 여전히 불일치. 프로그램 재시작 후 해결</t>
    <phoneticPr fontId="3" type="noConversion"/>
  </si>
  <si>
    <t>M_034061-034062:M</t>
    <phoneticPr fontId="3" type="noConversion"/>
  </si>
  <si>
    <t>M_034113-034114:T</t>
    <phoneticPr fontId="3" type="noConversion"/>
  </si>
  <si>
    <t>60s/33k 40s/33k 20s/23k</t>
    <phoneticPr fontId="3" type="noConversion"/>
  </si>
  <si>
    <t>50s/24k 30s/23k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</si>
</sst>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67" sqref="H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45584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0.98611111111111116</v>
      </c>
      <c r="D9" s="8">
        <v>1.1000000000000001</v>
      </c>
      <c r="E9" s="8">
        <v>17</v>
      </c>
      <c r="F9" s="8">
        <v>23</v>
      </c>
      <c r="G9" s="36" t="s">
        <v>185</v>
      </c>
      <c r="H9" s="8">
        <v>0.9</v>
      </c>
      <c r="I9" s="36">
        <v>98.1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0.21249999999999999</v>
      </c>
      <c r="D10" s="8">
        <v>1.3</v>
      </c>
      <c r="E10" s="8">
        <v>17.100000000000001</v>
      </c>
      <c r="F10" s="8">
        <v>18</v>
      </c>
      <c r="G10" s="36" t="s">
        <v>187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0.38194444444444442</v>
      </c>
      <c r="D11" s="15">
        <v>1</v>
      </c>
      <c r="E11" s="15">
        <v>16.899999999999999</v>
      </c>
      <c r="F11" s="15">
        <v>13</v>
      </c>
      <c r="G11" s="36" t="s">
        <v>180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23.395833333333332</v>
      </c>
      <c r="D12" s="19">
        <f>AVERAGE(D9:D11)</f>
        <v>1.1333333333333335</v>
      </c>
      <c r="E12" s="19">
        <f>AVERAGE(E9:E11)</f>
        <v>17</v>
      </c>
      <c r="F12" s="20">
        <f>AVERAGE(F9:F11)</f>
        <v>18</v>
      </c>
      <c r="G12" s="21"/>
      <c r="H12" s="22">
        <f>AVERAGE(H9:H11)</f>
        <v>1.0333333333333332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183</v>
      </c>
      <c r="F16" s="27" t="s">
        <v>184</v>
      </c>
      <c r="G16" s="27" t="s">
        <v>186</v>
      </c>
      <c r="H16" s="2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0.92847222222222225</v>
      </c>
      <c r="D17" s="28">
        <v>0.92986111111111114</v>
      </c>
      <c r="E17" s="28">
        <v>0.98611111111111116</v>
      </c>
      <c r="F17" s="28">
        <v>6.805555555555555E-2</v>
      </c>
      <c r="G17" s="28">
        <v>0.13055555555555556</v>
      </c>
      <c r="H17" s="28">
        <v>0.36388888888888887</v>
      </c>
      <c r="I17" s="28">
        <v>0.38958333333333334</v>
      </c>
      <c r="J17" s="28"/>
      <c r="K17" s="28"/>
      <c r="L17" s="28"/>
      <c r="M17" s="28"/>
      <c r="N17" s="28"/>
      <c r="O17" s="28"/>
      <c r="P17" s="28">
        <v>0.40347222222222223</v>
      </c>
    </row>
    <row r="18" spans="2:16" ht="14.15" customHeight="1" x14ac:dyDescent="0.45">
      <c r="B18" s="35" t="s">
        <v>43</v>
      </c>
      <c r="C18" s="27">
        <v>33904</v>
      </c>
      <c r="D18" s="27">
        <v>33905</v>
      </c>
      <c r="E18" s="27">
        <v>33919</v>
      </c>
      <c r="F18" s="27">
        <v>33975</v>
      </c>
      <c r="G18" s="27">
        <v>34014</v>
      </c>
      <c r="H18" s="27">
        <v>34171</v>
      </c>
      <c r="I18" s="27">
        <v>34184</v>
      </c>
      <c r="J18" s="27"/>
      <c r="K18" s="27"/>
      <c r="L18" s="27"/>
      <c r="M18" s="27"/>
      <c r="N18" s="27"/>
      <c r="O18" s="27"/>
      <c r="P18" s="27">
        <v>34196</v>
      </c>
    </row>
    <row r="19" spans="2:16" ht="14.15" customHeight="1" thickBot="1" x14ac:dyDescent="0.5">
      <c r="B19" s="13" t="s">
        <v>44</v>
      </c>
      <c r="C19" s="29"/>
      <c r="D19" s="27">
        <v>33918</v>
      </c>
      <c r="E19" s="27">
        <v>33974</v>
      </c>
      <c r="F19" s="30">
        <v>34013</v>
      </c>
      <c r="G19" s="30">
        <v>34170</v>
      </c>
      <c r="H19" s="30">
        <v>34183</v>
      </c>
      <c r="I19" s="30">
        <v>34195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14</v>
      </c>
      <c r="E20" s="33">
        <f t="shared" ref="E20:O20" si="0">IF(ISNUMBER(E18),E19-E18+1,"")</f>
        <v>56</v>
      </c>
      <c r="F20" s="33">
        <f t="shared" si="0"/>
        <v>39</v>
      </c>
      <c r="G20" s="33">
        <f t="shared" si="0"/>
        <v>157</v>
      </c>
      <c r="H20" s="33">
        <f t="shared" si="0"/>
        <v>13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33912</v>
      </c>
      <c r="D23" s="36">
        <v>33914</v>
      </c>
      <c r="E23" s="36" t="s">
        <v>49</v>
      </c>
      <c r="F23" s="154" t="s">
        <v>188</v>
      </c>
      <c r="G23" s="154"/>
      <c r="H23" s="154"/>
      <c r="I23" s="154"/>
      <c r="J23" s="36">
        <v>34184</v>
      </c>
      <c r="K23" s="36">
        <v>34186</v>
      </c>
      <c r="L23" s="36" t="s">
        <v>50</v>
      </c>
      <c r="M23" s="154" t="s">
        <v>194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33915</v>
      </c>
      <c r="D25" s="36">
        <v>33918</v>
      </c>
      <c r="E25" s="36" t="s">
        <v>52</v>
      </c>
      <c r="F25" s="154" t="s">
        <v>189</v>
      </c>
      <c r="G25" s="154"/>
      <c r="H25" s="154"/>
      <c r="I25" s="154"/>
      <c r="J25" s="36">
        <v>34187</v>
      </c>
      <c r="K25" s="36">
        <v>34189</v>
      </c>
      <c r="L25" s="36" t="s">
        <v>51</v>
      </c>
      <c r="M25" s="154" t="s">
        <v>195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5.1388888888888894E-2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0.23263888888888887</v>
      </c>
      <c r="P30" s="46">
        <f>SUM(C30:J30,L30:N30)</f>
        <v>0.1138888888888889</v>
      </c>
    </row>
    <row r="31" spans="2:16" ht="14.15" customHeight="1" x14ac:dyDescent="0.45">
      <c r="B31" s="37" t="s">
        <v>168</v>
      </c>
      <c r="C31" s="47">
        <v>8.1944444444444445E-2</v>
      </c>
      <c r="D31" s="7">
        <v>0.23333333333333331</v>
      </c>
      <c r="E31" s="7">
        <v>6.25E-2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0.39583333333333331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8.1944444444444445E-2</v>
      </c>
      <c r="D34" s="109">
        <f t="shared" ref="D34:N34" si="1">D31-D32-D33</f>
        <v>0.23333333333333331</v>
      </c>
      <c r="E34" s="109">
        <f t="shared" si="1"/>
        <v>6.25E-2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1.8055555555555557E-2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0.39583333333333331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190</v>
      </c>
      <c r="D36" s="149"/>
      <c r="E36" s="149" t="s">
        <v>192</v>
      </c>
      <c r="F36" s="149"/>
      <c r="G36" s="149" t="s">
        <v>193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191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>
        <v>0.85</v>
      </c>
      <c r="F53" s="112">
        <v>0.9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277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-163.1</v>
      </c>
      <c r="E72" s="100" t="s">
        <v>121</v>
      </c>
      <c r="F72" s="60">
        <v>20.100000000000001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-164.7</v>
      </c>
      <c r="D73" s="60">
        <v>-165.1</v>
      </c>
      <c r="E73" s="102" t="s">
        <v>125</v>
      </c>
      <c r="F73" s="61">
        <v>20.2</v>
      </c>
      <c r="G73" s="61">
        <v>15.4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-191.1</v>
      </c>
      <c r="D74" s="60">
        <v>-189.4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-108.1</v>
      </c>
      <c r="D75" s="60">
        <v>-109.8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29.5</v>
      </c>
      <c r="D76" s="60">
        <v>28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25.4</v>
      </c>
      <c r="D77" s="60">
        <v>23.9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23.5</v>
      </c>
      <c r="D78" s="60">
        <v>21.9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</v>
      </c>
      <c r="D79" s="60">
        <v>20.399999999999999</v>
      </c>
      <c r="E79" s="100" t="s">
        <v>155</v>
      </c>
      <c r="F79" s="60">
        <v>17.7</v>
      </c>
      <c r="G79" s="60">
        <v>17.3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6.6099999999999994E-5</v>
      </c>
      <c r="D80" s="64">
        <v>6.8200000000000004E-5</v>
      </c>
      <c r="E80" s="102" t="s">
        <v>160</v>
      </c>
      <c r="F80" s="61">
        <v>28.4</v>
      </c>
      <c r="G80" s="61">
        <v>16.2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2024-10-19T09:46:28Z</dcterms:modified>
</cp:coreProperties>
</file>