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5C4AE92D-B30E-43F7-B923-E72CB76718D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<sst xmlns="http://schemas.openxmlformats.org/spreadsheetml/2006/main" count="209" uniqueCount="194">
  <si>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</si>
  <si>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</si>
  <si>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</si>
  <si>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</si>
  <si>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</si>
  <si>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</si>
  <si>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</si>
  <si>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</si>
  <si>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</si>
  <si>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</si>
  <si>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</si>
  <si>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</si>
  <si>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</si>
  <si>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</si>
  <si>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</si>
  <si>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</si>
  <si>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</si>
  <si>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</si>
  <si>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</si>
  <si>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</si>
  <si>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</si>
  <si>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</si>
  <si>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</si>
  <si>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</si>
  <si>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</si>
  <si>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</si>
  <si>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</si>
  <si>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</si>
  <si>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</si>
  <si>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</si>
  <si>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</si>
  <si>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</si>
  <si>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</si>
  <si>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</si>
  <si>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</si>
  <si>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</si>
  <si>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</si>
  <si>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</si>
  <si>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</si>
  <si>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</si>
  <si>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</si>
  <si>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</si>
  <si>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</si>
  <si>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</si>
  <si>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</si>
  <si>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</si>
  <si>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</si>
  <si>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</si>
  <si>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</si>
  <si>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</si>
  <si>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</si>
  <si>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</si>
  <si>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</si>
  <si>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</si>
  <si>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</si>
  <si>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</si>
  <si>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</si>
  <si>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</si>
  <si>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</si>
  <si>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</si>
  <si>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</si>
  <si>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</si>
  <si>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</si>
  <si>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</si>
  <si>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</si>
  <si>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</si>
  <si>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</si>
  <si>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</si>
  <si>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</si>
  <si>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</si>
  <si>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</si>
  <si>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</si>
  <si>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</si>
  <si>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</si>
  <si>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</si>
  <si>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</si>
  <si>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</si>
  <si>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</si>
  <si>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</si>
  <si>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</si>
  <si>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</si>
  <si>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</si>
  <si>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</si>
  <si>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</si>
  <si>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</si>
  <si>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</si>
  <si>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</si>
  <si>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</si>
  <si>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</si>
  <si>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</si>
  <si>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</si>
  <si>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</si>
  <si>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</si>
  <si>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</si>
  <si>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</si>
  <si>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</si>
  <si>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</si>
  <si>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</si>
  <si>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</si>
  <si>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</si>
  <si>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</si>
  <si>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</si>
  <si>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</si>
  <si>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</si>
  <si>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</si>
  <si>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</si>
  <si>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</si>
  <si>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</si>
  <si>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</si>
  <si>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</si>
  <si>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</si>
  <si>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</si>
  <si>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</si>
  <si>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</si>
  <si>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</si>
  <si>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</si>
  <si>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</si>
  <si>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</si>
  <si>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</si>
  <si>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</si>
  <si>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</si>
  <si>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</si>
  <si>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</si>
  <si>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</si>
  <si>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</si>
  <si>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</si>
  <si>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</si>
  <si>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</si>
  <si>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</si>
  <si>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</si>
  <si>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</si>
  <si>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</si>
  <si>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</si>
  <si>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</si>
  <si>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</si>
  <si>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</si>
  <si>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</si>
  <si>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</si>
  <si>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</si>
  <si>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</si>
  <si>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</si>
  <si>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</si>
  <si>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</si>
  <si>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</si>
  <si>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</si>
  <si>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</si>
  <si>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</si>
  <si>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</si>
  <si>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</si>
  <si>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</si>
  <si>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</si>
  <si>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</si>
  <si>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</si>
  <si>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</si>
  <si>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</si>
  <si>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</si>
  <si>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</si>
  <si>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</si>
  <si>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</si>
  <si>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</si>
  <si>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</si>
  <si>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</si>
  <si>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</si>
  <si>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</si>
  <si>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</si>
  <si>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</si>
  <si>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</si>
  <si>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</si>
  <si>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</si>
  <si>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</si>
  <si>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</si>
  <si>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</si>
  <si>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</si>
  <si>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</si>
  <si>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</si>
  <si>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</si>
  <si>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</si>
  <si>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</si>
  <si>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</si>
  <si>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</si>
  <si>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NW</t>
    <phoneticPr fontId="3" type="noConversion"/>
  </si>
  <si>
    <t>N</t>
    <phoneticPr fontId="3" type="noConversion"/>
  </si>
  <si>
    <t>TMT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</si>
  <si>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</si>
  <si>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</si>
  <si>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</si>
  <si>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M_032806-032807:K</t>
    <phoneticPr fontId="3" type="noConversion"/>
  </si>
  <si>
    <t>ENG-KSP</t>
    <phoneticPr fontId="3" type="noConversion"/>
  </si>
  <si>
    <t>M_032904-032905:N</t>
    <phoneticPr fontId="3" type="noConversion"/>
  </si>
  <si>
    <t>M_032952-032953:N</t>
    <phoneticPr fontId="3" type="noConversion"/>
  </si>
  <si>
    <t>T_032954</t>
    <phoneticPr fontId="3" type="noConversion"/>
  </si>
  <si>
    <t>1. T_032954 노출중 limit 발생</t>
    <phoneticPr fontId="3" type="noConversion"/>
  </si>
  <si>
    <t>C_032704-032954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</si>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</sst>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6" zoomScaleNormal="146" workbookViewId="0">
      <selection activeCell="E39" sqref="E39:F3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45580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0.98541666666666661</v>
      </c>
      <c r="D9" s="8">
        <v>1.2</v>
      </c>
      <c r="E9" s="8">
        <v>13.6</v>
      </c>
      <c r="F9" s="8">
        <v>18</v>
      </c>
      <c r="G9" s="36" t="s">
        <v>180</v>
      </c>
      <c r="H9" s="8">
        <v>0.5</v>
      </c>
      <c r="I9" s="36">
        <v>91.9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0.21875</v>
      </c>
      <c r="D10" s="8">
        <v>1.1000000000000001</v>
      </c>
      <c r="E10" s="8">
        <v>15.9</v>
      </c>
      <c r="F10" s="8">
        <v>16</v>
      </c>
      <c r="G10" s="36" t="s">
        <v>181</v>
      </c>
      <c r="H10" s="8">
        <v>1.1000000000000001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0.38680555555555557</v>
      </c>
      <c r="D11" s="15">
        <v>1</v>
      </c>
      <c r="E11" s="15">
        <v>15.2</v>
      </c>
      <c r="F11" s="15">
        <v>13</v>
      </c>
      <c r="G11" s="36" t="s">
        <v>193</v>
      </c>
      <c r="H11" s="15">
        <v>0.8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23.401388888888889</v>
      </c>
      <c r="D12" s="19">
        <f>AVERAGE(D9:D11)</f>
        <v>1.0999999999999999</v>
      </c>
      <c r="E12" s="19">
        <f>AVERAGE(E9:E11)</f>
        <v>14.9</v>
      </c>
      <c r="F12" s="20">
        <f>AVERAGE(F9:F11)</f>
        <v>15.666666666666666</v>
      </c>
      <c r="G12" s="21"/>
      <c r="H12" s="22">
        <f>AVERAGE(H9:H11)</f>
        <v>0.80000000000000016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184</v>
      </c>
      <c r="F16" s="27" t="s">
        <v>185</v>
      </c>
      <c r="G16" s="27" t="s">
        <v>187</v>
      </c>
      <c r="H16" s="27" t="s">
        <v>182</v>
      </c>
      <c r="I16" s="27" t="s">
        <v>183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0.94305555555555554</v>
      </c>
      <c r="D17" s="28">
        <v>0.94444444444444453</v>
      </c>
      <c r="E17" s="28">
        <v>0.98541666666666661</v>
      </c>
      <c r="F17" s="28">
        <v>7.9166666666666663E-2</v>
      </c>
      <c r="G17" s="28">
        <v>0.14166666666666666</v>
      </c>
      <c r="H17" s="28">
        <v>0.36458333333333331</v>
      </c>
      <c r="I17" s="28">
        <v>0.38680555555555557</v>
      </c>
      <c r="J17" s="28"/>
      <c r="K17" s="28"/>
      <c r="L17" s="28"/>
      <c r="M17" s="28"/>
      <c r="N17" s="28"/>
      <c r="O17" s="28"/>
      <c r="P17" s="28">
        <v>0.39027777777777778</v>
      </c>
    </row>
    <row r="18" spans="2:16" ht="14.15" customHeight="1" x14ac:dyDescent="0.45">
      <c r="B18" s="35" t="s">
        <v>43</v>
      </c>
      <c r="C18" s="27">
        <v>32697</v>
      </c>
      <c r="D18" s="27">
        <v>32698</v>
      </c>
      <c r="E18" s="27">
        <v>32703</v>
      </c>
      <c r="F18" s="27">
        <v>32767</v>
      </c>
      <c r="G18" s="27">
        <v>32809</v>
      </c>
      <c r="H18" s="27">
        <v>32955</v>
      </c>
      <c r="I18" s="27">
        <v>32968</v>
      </c>
      <c r="J18" s="27"/>
      <c r="K18" s="27"/>
      <c r="L18" s="27"/>
      <c r="M18" s="27"/>
      <c r="N18" s="27"/>
      <c r="O18" s="27"/>
      <c r="P18" s="27">
        <v>32973</v>
      </c>
    </row>
    <row r="19" spans="2:16" ht="14.15" customHeight="1" thickBot="1" x14ac:dyDescent="0.5">
      <c r="B19" s="13" t="s">
        <v>44</v>
      </c>
      <c r="C19" s="29"/>
      <c r="D19" s="27">
        <v>32702</v>
      </c>
      <c r="E19" s="27">
        <v>32766</v>
      </c>
      <c r="F19" s="30">
        <v>32808</v>
      </c>
      <c r="G19" s="30">
        <v>32954</v>
      </c>
      <c r="H19" s="30">
        <v>32967</v>
      </c>
      <c r="I19" s="30">
        <v>32972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64</v>
      </c>
      <c r="F20" s="33">
        <f t="shared" si="0"/>
        <v>42</v>
      </c>
      <c r="G20" s="33">
        <f t="shared" si="0"/>
        <v>146</v>
      </c>
      <c r="H20" s="33">
        <f t="shared" si="0"/>
        <v>13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6.5972222222222224E-2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0.22500000000000001</v>
      </c>
      <c r="P30" s="46">
        <f>SUM(C30:J30,L30:N30)</f>
        <v>0.12847222222222221</v>
      </c>
    </row>
    <row r="31" spans="2:16" ht="14.15" customHeight="1" x14ac:dyDescent="0.45">
      <c r="B31" s="37" t="s">
        <v>168</v>
      </c>
      <c r="C31" s="47">
        <v>9.375E-2</v>
      </c>
      <c r="D31" s="7">
        <v>0.22291666666666665</v>
      </c>
      <c r="E31" s="7">
        <v>6.25E-2</v>
      </c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8"/>
      <c r="P31" s="46">
        <f>SUM(C31:N31)</f>
        <v>0.40138888888888885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9.375E-2</v>
      </c>
      <c r="D34" s="109">
        <f t="shared" ref="D34:N34" si="1">D31-D32-D33</f>
        <v>0.22291666666666665</v>
      </c>
      <c r="E34" s="109">
        <f t="shared" si="1"/>
        <v>6.25E-2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2.2222222222222223E-2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0.40138888888888885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192</v>
      </c>
      <c r="D36" s="149"/>
      <c r="E36" s="149" t="s">
        <v>186</v>
      </c>
      <c r="F36" s="149"/>
      <c r="G36" s="149" t="s">
        <v>188</v>
      </c>
      <c r="H36" s="149"/>
      <c r="I36" s="149" t="s">
        <v>189</v>
      </c>
      <c r="J36" s="149"/>
      <c r="K36" s="149" t="s">
        <v>190</v>
      </c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191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161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-163.19999999999999</v>
      </c>
      <c r="D72" s="60">
        <v>-163.30000000000001</v>
      </c>
      <c r="E72" s="100" t="s">
        <v>121</v>
      </c>
      <c r="F72" s="60">
        <v>18.899999999999999</v>
      </c>
      <c r="G72" s="60">
        <v>17.7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-165.7</v>
      </c>
      <c r="D73" s="60">
        <v>-165.7</v>
      </c>
      <c r="E73" s="102" t="s">
        <v>125</v>
      </c>
      <c r="F73" s="61">
        <v>22.5</v>
      </c>
      <c r="G73" s="61">
        <v>14.5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-194.6</v>
      </c>
      <c r="D74" s="60">
        <v>-193.7</v>
      </c>
      <c r="E74" s="102" t="s">
        <v>130</v>
      </c>
      <c r="F74" s="62">
        <v>15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-110.2</v>
      </c>
      <c r="D75" s="60">
        <v>-111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27.1</v>
      </c>
      <c r="D76" s="60">
        <v>27.4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23.3</v>
      </c>
      <c r="D77" s="60">
        <v>23.5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21.4</v>
      </c>
      <c r="D78" s="60">
        <v>21.6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</v>
      </c>
      <c r="D79" s="60">
        <v>20.2</v>
      </c>
      <c r="E79" s="100" t="s">
        <v>155</v>
      </c>
      <c r="F79" s="60">
        <v>14.9</v>
      </c>
      <c r="G79" s="60">
        <v>15.5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7.0099999999999996E-5</v>
      </c>
      <c r="D80" s="64">
        <v>7.0900000000000002E-5</v>
      </c>
      <c r="E80" s="102" t="s">
        <v>160</v>
      </c>
      <c r="F80" s="61">
        <v>31.4</v>
      </c>
      <c r="G80" s="61">
        <v>16.8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2024-10-15T09:31:42Z</dcterms:modified>
</cp:coreProperties>
</file>