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224705C6-7E58-42C6-ACB1-43E480B9E40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<sst xmlns="http://schemas.openxmlformats.org/spreadsheetml/2006/main" count="208" uniqueCount="191">
  <si>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</si>
  <si>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</si>
  <si>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</si>
  <si>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</si>
  <si>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</si>
  <si>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</si>
  <si>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</si>
  <si>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</si>
  <si>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</si>
  <si>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</si>
  <si>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</si>
  <si>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</si>
  <si>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</si>
  <si>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</si>
  <si>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</si>
  <si>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</si>
  <si>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</si>
  <si>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</si>
  <si>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</si>
  <si>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</si>
  <si>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</si>
  <si>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</si>
  <si>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</si>
  <si>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</si>
  <si>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</si>
  <si>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</si>
  <si>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</si>
  <si>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</si>
  <si>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</si>
  <si>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</si>
  <si>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</si>
  <si>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</si>
  <si>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</si>
  <si>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</si>
  <si>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</si>
  <si>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</si>
  <si>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</si>
  <si>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</si>
  <si>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</si>
  <si>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</si>
  <si>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</si>
  <si>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</si>
  <si>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</si>
  <si>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</si>
  <si>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</si>
  <si>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</si>
  <si>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</si>
  <si>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</si>
  <si>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</si>
  <si>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</si>
  <si>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</si>
  <si>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</si>
  <si>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</si>
  <si>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</si>
  <si>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</si>
  <si>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</si>
  <si>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</si>
  <si>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</si>
  <si>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</si>
  <si>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</si>
  <si>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</si>
  <si>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</si>
  <si>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</si>
  <si>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</si>
  <si>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</si>
  <si>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</si>
  <si>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</si>
  <si>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</si>
  <si>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</si>
  <si>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</si>
  <si>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</si>
  <si>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</si>
  <si>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</si>
  <si>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</si>
  <si>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</si>
  <si>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</si>
  <si>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</si>
  <si>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</si>
  <si>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</si>
  <si>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</si>
  <si>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</si>
  <si>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</si>
  <si>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</si>
  <si>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</si>
  <si>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</si>
  <si>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</si>
  <si>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</si>
  <si>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</si>
  <si>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</si>
  <si>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</si>
  <si>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</si>
  <si>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</si>
  <si>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</si>
  <si>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</si>
  <si>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</si>
  <si>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</si>
  <si>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</si>
  <si>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</si>
  <si>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</si>
  <si>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</si>
  <si>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</si>
  <si>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</si>
  <si>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</si>
  <si>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</si>
  <si>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</si>
  <si>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</si>
  <si>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</si>
  <si>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</si>
  <si>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</si>
  <si>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</si>
  <si>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</si>
  <si>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</si>
  <si>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</si>
  <si>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</si>
  <si>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</si>
  <si>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</si>
  <si>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</si>
  <si>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</si>
  <si>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</si>
  <si>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</si>
  <si>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</si>
  <si>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</si>
  <si>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</si>
  <si>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</si>
  <si>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</si>
  <si>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</si>
  <si>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</si>
  <si>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</si>
  <si>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</si>
  <si>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</si>
  <si>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</si>
  <si>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</si>
  <si>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</si>
  <si>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</si>
  <si>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</si>
  <si>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</si>
  <si>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</si>
  <si>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</si>
  <si>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</si>
  <si>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</si>
  <si>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</si>
  <si>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</si>
  <si>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</si>
  <si>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</si>
  <si>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</si>
  <si>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</si>
  <si>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</si>
  <si>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</si>
  <si>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</si>
  <si>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</si>
  <si>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</si>
  <si>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</si>
  <si>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</si>
  <si>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</si>
  <si>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</si>
  <si>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</si>
  <si>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</si>
  <si>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</si>
  <si>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</si>
  <si>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</si>
  <si>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</si>
  <si>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</si>
  <si>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</si>
  <si>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</si>
  <si>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</si>
  <si>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</si>
  <si>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</si>
  <si>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</si>
  <si>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</si>
  <si>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</si>
  <si>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</si>
  <si>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</si>
  <si>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</si>
  <si>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</si>
  <si>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</si>
  <si>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</si>
  <si>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</si>
  <si>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</si>
  <si>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</si>
  <si>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</si>
  <si>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</si>
  <si>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</si>
  <si>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KSP</t>
    <phoneticPr fontId="3" type="noConversion"/>
  </si>
  <si>
    <t>ALL</t>
    <phoneticPr fontId="3" type="noConversion"/>
  </si>
  <si>
    <t>20s/20k 30s/19k 40s/16k</t>
    <phoneticPr fontId="3" type="noConversion"/>
  </si>
  <si>
    <t>30s/19k 40s/16k 50s/14k</t>
    <phoneticPr fontId="3" type="noConversion"/>
  </si>
  <si>
    <t>N</t>
    <phoneticPr fontId="3" type="noConversion"/>
  </si>
  <si>
    <t>M_030821-030822:T</t>
    <phoneticPr fontId="3" type="noConversion"/>
  </si>
  <si>
    <t>TNE-KSP</t>
    <phoneticPr fontId="3" type="noConversion"/>
  </si>
  <si>
    <t>60s/26k 40s/25k 20s/19k</t>
    <phoneticPr fontId="3" type="noConversion"/>
  </si>
  <si>
    <t>50s/20k 40s/25k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</si>
</sst>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45568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0.98055555555555562</v>
      </c>
      <c r="D9" s="8">
        <v>0.9</v>
      </c>
      <c r="E9" s="8">
        <v>14.8</v>
      </c>
      <c r="F9" s="8">
        <v>23</v>
      </c>
      <c r="G9" s="36" t="s">
        <v>186</v>
      </c>
      <c r="H9" s="8">
        <v>2.2000000000000002</v>
      </c>
      <c r="I9" s="36">
        <v>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0.16944444444444443</v>
      </c>
      <c r="D10" s="8">
        <v>0.9</v>
      </c>
      <c r="E10" s="8">
        <v>14.7</v>
      </c>
      <c r="F10" s="8">
        <v>21</v>
      </c>
      <c r="G10" s="36" t="s">
        <v>186</v>
      </c>
      <c r="H10" s="8">
        <v>4.7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0.40277777777777773</v>
      </c>
      <c r="D11" s="15">
        <v>1.1000000000000001</v>
      </c>
      <c r="E11" s="15">
        <v>13.3</v>
      </c>
      <c r="F11" s="15">
        <v>19</v>
      </c>
      <c r="G11" s="36" t="s">
        <v>186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23.422222222222224</v>
      </c>
      <c r="D12" s="19">
        <f>AVERAGE(D9:D11)</f>
        <v>0.96666666666666679</v>
      </c>
      <c r="E12" s="19">
        <f>AVERAGE(E9:E11)</f>
        <v>14.266666666666666</v>
      </c>
      <c r="F12" s="20">
        <f>AVERAGE(F9:F11)</f>
        <v>21</v>
      </c>
      <c r="G12" s="21"/>
      <c r="H12" s="22">
        <f>AVERAGE(H9:H11)</f>
        <v>2.8000000000000003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188</v>
      </c>
      <c r="G16" s="27" t="s">
        <v>182</v>
      </c>
      <c r="H16" s="27" t="s">
        <v>179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0.95416666666666661</v>
      </c>
      <c r="D17" s="28">
        <v>0.9555555555555556</v>
      </c>
      <c r="E17" s="28">
        <v>0.98055555555555562</v>
      </c>
      <c r="F17" s="28">
        <v>0.10694444444444444</v>
      </c>
      <c r="G17" s="28">
        <v>0.12986111111111112</v>
      </c>
      <c r="H17" s="28">
        <v>0.3756944444444445</v>
      </c>
      <c r="I17" s="28">
        <v>0.40277777777777773</v>
      </c>
      <c r="J17" s="28"/>
      <c r="K17" s="28"/>
      <c r="L17" s="28"/>
      <c r="M17" s="28"/>
      <c r="N17" s="28"/>
      <c r="O17" s="28"/>
      <c r="P17" s="28">
        <v>0.4152777777777778</v>
      </c>
    </row>
    <row r="18" spans="2:16" ht="14.15" customHeight="1" x14ac:dyDescent="0.45">
      <c r="B18" s="35" t="s">
        <v>43</v>
      </c>
      <c r="C18" s="27">
        <v>30755</v>
      </c>
      <c r="D18" s="27">
        <v>30756</v>
      </c>
      <c r="E18" s="27">
        <v>30767</v>
      </c>
      <c r="F18" s="27">
        <v>30853</v>
      </c>
      <c r="G18" s="27">
        <v>30869</v>
      </c>
      <c r="H18" s="27">
        <v>31035</v>
      </c>
      <c r="I18" s="27">
        <v>31047</v>
      </c>
      <c r="J18" s="27"/>
      <c r="K18" s="27"/>
      <c r="L18" s="27"/>
      <c r="M18" s="27"/>
      <c r="N18" s="27"/>
      <c r="O18" s="27"/>
      <c r="P18" s="27">
        <v>31058</v>
      </c>
    </row>
    <row r="19" spans="2:16" ht="14.15" customHeight="1" thickBot="1" x14ac:dyDescent="0.5">
      <c r="B19" s="13" t="s">
        <v>44</v>
      </c>
      <c r="C19" s="29"/>
      <c r="D19" s="27">
        <v>30766</v>
      </c>
      <c r="E19" s="30">
        <v>30852</v>
      </c>
      <c r="F19" s="30">
        <v>30868</v>
      </c>
      <c r="G19" s="27">
        <v>31034</v>
      </c>
      <c r="H19" s="30">
        <v>31046</v>
      </c>
      <c r="I19" s="30">
        <v>31057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86</v>
      </c>
      <c r="F20" s="33">
        <f t="shared" si="0"/>
        <v>16</v>
      </c>
      <c r="G20" s="33">
        <f t="shared" si="0"/>
        <v>166</v>
      </c>
      <c r="H20" s="33">
        <f t="shared" si="0"/>
        <v>12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30761</v>
      </c>
      <c r="D23" s="36">
        <v>30763</v>
      </c>
      <c r="E23" s="36" t="s">
        <v>49</v>
      </c>
      <c r="F23" s="154" t="s">
        <v>184</v>
      </c>
      <c r="G23" s="154"/>
      <c r="H23" s="154"/>
      <c r="I23" s="154"/>
      <c r="J23" s="36">
        <v>31047</v>
      </c>
      <c r="K23" s="36">
        <v>31049</v>
      </c>
      <c r="L23" s="36" t="s">
        <v>50</v>
      </c>
      <c r="M23" s="154" t="s">
        <v>189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30764</v>
      </c>
      <c r="D25" s="36">
        <v>30766</v>
      </c>
      <c r="E25" s="36" t="s">
        <v>52</v>
      </c>
      <c r="F25" s="154" t="s">
        <v>185</v>
      </c>
      <c r="G25" s="154"/>
      <c r="H25" s="154"/>
      <c r="I25" s="154"/>
      <c r="J25" s="36">
        <v>31050</v>
      </c>
      <c r="K25" s="36">
        <v>31052</v>
      </c>
      <c r="L25" s="36" t="s">
        <v>51</v>
      </c>
      <c r="M25" s="154" t="s">
        <v>190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0.10486111111111111</v>
      </c>
      <c r="D30" s="43">
        <v>0.24513888888888888</v>
      </c>
      <c r="E30" s="43"/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0.37083333333333329</v>
      </c>
    </row>
    <row r="31" spans="2:16" ht="14.15" customHeight="1" x14ac:dyDescent="0.45">
      <c r="B31" s="37" t="s">
        <v>168</v>
      </c>
      <c r="C31" s="47">
        <v>0.12638888888888888</v>
      </c>
      <c r="D31" s="7">
        <v>0.26874999999999999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8"/>
      <c r="P31" s="46">
        <f>SUM(C31:N31)</f>
        <v>0.42222222222222222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0.12638888888888888</v>
      </c>
      <c r="D34" s="109">
        <f t="shared" ref="D34:N34" si="1">D31-D32-D33</f>
        <v>0.26874999999999999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2.7083333333333334E-2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0.42222222222222222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187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1177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-163.5</v>
      </c>
      <c r="D72" s="60">
        <v>-164</v>
      </c>
      <c r="E72" s="100" t="s">
        <v>121</v>
      </c>
      <c r="F72" s="60">
        <v>18</v>
      </c>
      <c r="G72" s="60">
        <v>18.5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-166.5</v>
      </c>
      <c r="E73" s="102" t="s">
        <v>125</v>
      </c>
      <c r="F73" s="61">
        <v>23.4</v>
      </c>
      <c r="G73" s="61">
        <v>17.100000000000001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-197.1</v>
      </c>
      <c r="D74" s="60">
        <v>-194.7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-111.3</v>
      </c>
      <c r="D75" s="60">
        <v>-112.5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</v>
      </c>
      <c r="D76" s="60">
        <v>26.2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</v>
      </c>
      <c r="D77" s="60">
        <v>22.4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20.5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19.100000000000001</v>
      </c>
      <c r="E79" s="100" t="s">
        <v>155</v>
      </c>
      <c r="F79" s="60">
        <v>13.8</v>
      </c>
      <c r="G79" s="60">
        <v>13.3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7.08E-5</v>
      </c>
      <c r="D80" s="64">
        <v>7.0300000000000001E-5</v>
      </c>
      <c r="E80" s="102" t="s">
        <v>160</v>
      </c>
      <c r="F80" s="61">
        <v>26.8</v>
      </c>
      <c r="G80" s="61">
        <v>25.7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2024-10-03T10:01:34Z</dcterms:modified>
</cp:coreProperties>
</file>