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C18C879C-7E7A-420A-B89F-560D2844297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<sst xmlns="http://schemas.openxmlformats.org/spreadsheetml/2006/main" count="210" uniqueCount="194">
  <si>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</si>
  <si>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</si>
  <si>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</si>
  <si>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</si>
  <si>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</si>
  <si>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</si>
  <si>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</si>
  <si>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</si>
  <si>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</si>
  <si>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</si>
  <si>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</si>
  <si>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</si>
  <si>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</si>
  <si>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</si>
  <si>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</si>
  <si>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</si>
  <si>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</si>
  <si>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</si>
  <si>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</si>
  <si>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</si>
  <si>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</si>
  <si>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</si>
  <si>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</si>
  <si>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</si>
  <si>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</si>
  <si>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</si>
  <si>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</si>
  <si>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</si>
  <si>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</si>
  <si>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</si>
  <si>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</si>
  <si>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</si>
  <si>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</si>
  <si>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</si>
  <si>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</si>
  <si>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</si>
  <si>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</si>
  <si>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</si>
  <si>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</si>
  <si>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</si>
  <si>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</si>
  <si>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</si>
  <si>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</si>
  <si>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</si>
  <si>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</si>
  <si>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</si>
  <si>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</si>
  <si>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</si>
  <si>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</si>
  <si>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</si>
  <si>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</si>
  <si>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</si>
  <si>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</si>
  <si>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</si>
  <si>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</si>
  <si>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</si>
  <si>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</si>
  <si>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</si>
  <si>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</si>
  <si>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</si>
  <si>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</si>
  <si>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</si>
  <si>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</si>
  <si>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</si>
  <si>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</si>
  <si>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</si>
  <si>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</si>
  <si>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</si>
  <si>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</si>
  <si>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</si>
  <si>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</si>
  <si>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</si>
  <si>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</si>
  <si>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</si>
  <si>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</si>
  <si>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</si>
  <si>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</si>
  <si>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</si>
  <si>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</si>
  <si>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</si>
  <si>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</si>
  <si>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</si>
  <si>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</si>
  <si>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</si>
  <si>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</si>
  <si>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</si>
  <si>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</si>
  <si>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</si>
  <si>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</si>
  <si>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</si>
  <si>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</si>
  <si>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</si>
  <si>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</si>
  <si>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</si>
  <si>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</si>
  <si>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</si>
  <si>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</si>
  <si>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</si>
  <si>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</si>
  <si>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</si>
  <si>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</si>
  <si>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</si>
  <si>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</si>
  <si>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</si>
  <si>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</si>
  <si>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</si>
  <si>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</si>
  <si>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</si>
  <si>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</si>
  <si>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</si>
  <si>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</si>
  <si>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</si>
  <si>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</si>
  <si>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</si>
  <si>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</si>
  <si>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</si>
  <si>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</si>
  <si>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</si>
  <si>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</si>
  <si>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</si>
  <si>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</si>
  <si>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</si>
  <si>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</si>
  <si>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</si>
  <si>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</si>
  <si>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</si>
  <si>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</si>
  <si>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</si>
  <si>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</si>
  <si>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</si>
  <si>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</si>
  <si>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</si>
  <si>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</si>
  <si>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</si>
  <si>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</si>
  <si>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</si>
  <si>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</si>
  <si>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</si>
  <si>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</si>
  <si>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</si>
  <si>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</si>
  <si>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</si>
  <si>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</si>
  <si>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</si>
  <si>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</si>
  <si>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</si>
  <si>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</si>
  <si>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</si>
  <si>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</si>
  <si>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</si>
  <si>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</si>
  <si>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</si>
  <si>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</si>
  <si>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</si>
  <si>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</si>
  <si>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</si>
  <si>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</si>
  <si>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</si>
  <si>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</si>
  <si>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</si>
  <si>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</si>
  <si>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</si>
  <si>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</si>
  <si>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</si>
  <si>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</si>
  <si>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</si>
  <si>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</si>
  <si>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</si>
  <si>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</si>
  <si>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</si>
  <si>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</si>
  <si>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</si>
  <si>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</si>
  <si>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</si>
  <si>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</si>
  <si>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</si>
  <si>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</si>
  <si>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</si>
  <si>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</si>
  <si>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</si>
  <si>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</si>
  <si>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</si>
  <si>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김정현</t>
    <phoneticPr fontId="3" type="noConversion"/>
  </si>
  <si>
    <t>1. 월령 40% 이하로 방풍막 해제</t>
    <phoneticPr fontId="3" type="noConversion"/>
  </si>
  <si>
    <t>KSP</t>
    <phoneticPr fontId="3" type="noConversion"/>
  </si>
  <si>
    <t>7..65E-05</t>
    <phoneticPr fontId="3" type="noConversion"/>
  </si>
  <si>
    <t>30s/24k 40s/20k 50s/15k</t>
    <phoneticPr fontId="3" type="noConversion"/>
  </si>
  <si>
    <t>30s/21k 40s/19k 50s/14k</t>
    <phoneticPr fontId="3" type="noConversion"/>
  </si>
  <si>
    <t>S</t>
    <phoneticPr fontId="3" type="noConversion"/>
  </si>
  <si>
    <t>M_029716-029717:N</t>
    <phoneticPr fontId="3" type="noConversion"/>
  </si>
  <si>
    <t>M_029860-029861:T</t>
    <phoneticPr fontId="3" type="noConversion"/>
  </si>
  <si>
    <t>N</t>
    <phoneticPr fontId="3" type="noConversion"/>
  </si>
  <si>
    <t>60s/20k 50s/26k 30s/23k</t>
    <phoneticPr fontId="3" type="noConversion"/>
  </si>
  <si>
    <t>50s/24k 40s/31k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</si>
</sst>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45564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0.97777777777777775</v>
      </c>
      <c r="D9" s="8">
        <v>0.8</v>
      </c>
      <c r="E9" s="8">
        <v>15</v>
      </c>
      <c r="F9" s="8">
        <v>17</v>
      </c>
      <c r="G9" s="36" t="s">
        <v>188</v>
      </c>
      <c r="H9" s="8">
        <v>3.7</v>
      </c>
      <c r="I9" s="36">
        <v>16.7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0.16944444444444443</v>
      </c>
      <c r="D10" s="8">
        <v>1</v>
      </c>
      <c r="E10" s="8">
        <v>15.4</v>
      </c>
      <c r="F10" s="8">
        <v>14</v>
      </c>
      <c r="G10" s="36" t="s">
        <v>188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0.40625</v>
      </c>
      <c r="D11" s="15">
        <v>0.9</v>
      </c>
      <c r="E11" s="15">
        <v>13.2</v>
      </c>
      <c r="F11" s="15">
        <v>22</v>
      </c>
      <c r="G11" s="36" t="s">
        <v>191</v>
      </c>
      <c r="H11" s="15">
        <v>6.3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23.428472222222222</v>
      </c>
      <c r="D12" s="19">
        <f>AVERAGE(D9:D11)</f>
        <v>0.9</v>
      </c>
      <c r="E12" s="19">
        <f>AVERAGE(E9:E11)</f>
        <v>14.533333333333331</v>
      </c>
      <c r="F12" s="20">
        <f>AVERAGE(F9:F11)</f>
        <v>17.666666666666668</v>
      </c>
      <c r="G12" s="21"/>
      <c r="H12" s="22">
        <f>AVERAGE(H9:H11)</f>
        <v>3.7000000000000006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184</v>
      </c>
      <c r="H16" s="27" t="s">
        <v>180</v>
      </c>
      <c r="I16" s="27" t="s">
        <v>181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0.94374999999999998</v>
      </c>
      <c r="D17" s="28">
        <v>0.94513888888888886</v>
      </c>
      <c r="E17" s="28">
        <v>0.97777777777777775</v>
      </c>
      <c r="F17" s="28">
        <v>0.11875000000000001</v>
      </c>
      <c r="G17" s="28">
        <v>0.18333333333333335</v>
      </c>
      <c r="H17" s="28">
        <v>0.38055555555555554</v>
      </c>
      <c r="I17" s="28">
        <v>0.40625</v>
      </c>
      <c r="J17" s="28"/>
      <c r="K17" s="28"/>
      <c r="L17" s="28"/>
      <c r="M17" s="28"/>
      <c r="N17" s="28"/>
      <c r="O17" s="28"/>
      <c r="P17" s="28">
        <v>0.41875000000000001</v>
      </c>
    </row>
    <row r="18" spans="2:16" ht="14.15" customHeight="1" x14ac:dyDescent="0.45">
      <c r="B18" s="35" t="s">
        <v>43</v>
      </c>
      <c r="C18" s="27">
        <v>29615</v>
      </c>
      <c r="D18" s="27">
        <v>29616</v>
      </c>
      <c r="E18" s="27">
        <v>29628</v>
      </c>
      <c r="F18" s="27">
        <v>29725</v>
      </c>
      <c r="G18" s="27">
        <v>29770</v>
      </c>
      <c r="H18" s="27">
        <v>29904</v>
      </c>
      <c r="I18" s="27">
        <v>29916</v>
      </c>
      <c r="J18" s="27"/>
      <c r="K18" s="27"/>
      <c r="L18" s="27"/>
      <c r="M18" s="27"/>
      <c r="N18" s="27"/>
      <c r="O18" s="27"/>
      <c r="P18" s="27">
        <v>29927</v>
      </c>
    </row>
    <row r="19" spans="2:16" ht="14.15" customHeight="1" thickBot="1" x14ac:dyDescent="0.5">
      <c r="B19" s="13" t="s">
        <v>44</v>
      </c>
      <c r="C19" s="29"/>
      <c r="D19" s="27">
        <v>29627</v>
      </c>
      <c r="E19" s="30">
        <v>29724</v>
      </c>
      <c r="F19" s="30">
        <v>29769</v>
      </c>
      <c r="G19" s="27">
        <v>29903</v>
      </c>
      <c r="H19" s="30">
        <v>29915</v>
      </c>
      <c r="I19" s="30">
        <v>29926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97</v>
      </c>
      <c r="F20" s="33">
        <f t="shared" si="0"/>
        <v>45</v>
      </c>
      <c r="G20" s="33">
        <f t="shared" si="0"/>
        <v>134</v>
      </c>
      <c r="H20" s="33">
        <f t="shared" si="0"/>
        <v>12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29622</v>
      </c>
      <c r="D24" s="36">
        <v>29624</v>
      </c>
      <c r="E24" s="36" t="s">
        <v>51</v>
      </c>
      <c r="F24" s="154" t="s">
        <v>186</v>
      </c>
      <c r="G24" s="154"/>
      <c r="H24" s="154"/>
      <c r="I24" s="154"/>
      <c r="J24" s="36">
        <v>29916</v>
      </c>
      <c r="K24" s="36">
        <v>29918</v>
      </c>
      <c r="L24" s="36" t="s">
        <v>52</v>
      </c>
      <c r="M24" s="154" t="s">
        <v>192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29625</v>
      </c>
      <c r="D26" s="36">
        <v>29627</v>
      </c>
      <c r="E26" s="36" t="s">
        <v>50</v>
      </c>
      <c r="F26" s="154" t="s">
        <v>187</v>
      </c>
      <c r="G26" s="154"/>
      <c r="H26" s="154"/>
      <c r="I26" s="154"/>
      <c r="J26" s="36">
        <v>29919</v>
      </c>
      <c r="K26" s="36">
        <v>29921</v>
      </c>
      <c r="L26" s="36" t="s">
        <v>49</v>
      </c>
      <c r="M26" s="154" t="s">
        <v>193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0.1173611111111111</v>
      </c>
      <c r="D30" s="43">
        <v>0.19652777777777777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0.37638888888888888</v>
      </c>
    </row>
    <row r="31" spans="2:16" ht="14.15" customHeight="1" x14ac:dyDescent="0.45">
      <c r="B31" s="37" t="s">
        <v>168</v>
      </c>
      <c r="C31" s="47">
        <v>0.14097222222222222</v>
      </c>
      <c r="D31" s="7">
        <v>0.19722222222222222</v>
      </c>
      <c r="E31" s="7">
        <v>6.458333333333334E-2</v>
      </c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0.42847222222222225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0.14097222222222222</v>
      </c>
      <c r="D34" s="109">
        <f t="shared" ref="D34:N34" si="1">D31-D32-D33</f>
        <v>0.19722222222222222</v>
      </c>
      <c r="E34" s="109">
        <f t="shared" si="1"/>
        <v>6.458333333333334E-2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0.42847222222222225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189</v>
      </c>
      <c r="D36" s="149"/>
      <c r="E36" s="149" t="s">
        <v>190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954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-162.80000000000001</v>
      </c>
      <c r="D72" s="60">
        <v>-163.9</v>
      </c>
      <c r="E72" s="100" t="s">
        <v>121</v>
      </c>
      <c r="F72" s="60">
        <v>19.399999999999999</v>
      </c>
      <c r="G72" s="60">
        <v>19.5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-165.2</v>
      </c>
      <c r="D73" s="60">
        <v>-166.1</v>
      </c>
      <c r="E73" s="102" t="s">
        <v>125</v>
      </c>
      <c r="F73" s="61">
        <v>15.3</v>
      </c>
      <c r="G73" s="61">
        <v>17.8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</v>
      </c>
      <c r="D74" s="60">
        <v>-191.4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</v>
      </c>
      <c r="D75" s="60">
        <v>-112.4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28.2</v>
      </c>
      <c r="D76" s="60">
        <v>26.7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24.1</v>
      </c>
      <c r="D77" s="60">
        <v>23.1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22.2</v>
      </c>
      <c r="D78" s="60">
        <v>21.1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20.7</v>
      </c>
      <c r="D79" s="60">
        <v>19.899999999999999</v>
      </c>
      <c r="E79" s="100" t="s">
        <v>155</v>
      </c>
      <c r="F79" s="60">
        <v>16.3</v>
      </c>
      <c r="G79" s="60">
        <v>13.1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 t="s">
        <v>185</v>
      </c>
      <c r="D80" s="64">
        <v>7.7100000000000004E-5</v>
      </c>
      <c r="E80" s="102" t="s">
        <v>160</v>
      </c>
      <c r="F80" s="61">
        <v>17.5</v>
      </c>
      <c r="G80" s="61">
        <v>28.2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2024-09-29T10:07:06Z</dcterms:modified>
</cp:coreProperties>
</file>