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98AD846F-EB22-4A19-998E-26B8AA4368D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<sst xmlns="http://schemas.openxmlformats.org/spreadsheetml/2006/main" count="209" uniqueCount="194">
  <si>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</si>
  <si>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</si>
  <si>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</si>
  <si>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</si>
  <si>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</si>
  <si>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</si>
  <si>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</si>
  <si>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</si>
  <si>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</si>
  <si>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</si>
  <si>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</si>
  <si>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</si>
  <si>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</si>
  <si>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</si>
  <si>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</si>
  <si>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</si>
  <si>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</si>
  <si>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</si>
  <si>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</si>
  <si>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</si>
  <si>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</si>
  <si>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</si>
  <si>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</si>
  <si>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</si>
  <si>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</si>
  <si>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</si>
  <si>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</si>
  <si>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</si>
  <si>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</si>
  <si>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</si>
  <si>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</si>
  <si>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</si>
  <si>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</si>
  <si>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</si>
  <si>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</si>
  <si>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</si>
  <si>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</si>
  <si>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</si>
  <si>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</si>
  <si>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</si>
  <si>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</si>
  <si>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</si>
  <si>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</si>
  <si>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</si>
  <si>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</si>
  <si>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</si>
  <si>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</si>
  <si>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</si>
  <si>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</si>
  <si>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</si>
  <si>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</si>
  <si>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</si>
  <si>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</si>
  <si>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</si>
  <si>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</si>
  <si>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</si>
  <si>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</si>
  <si>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</si>
  <si>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</si>
  <si>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</si>
  <si>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</si>
  <si>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</si>
  <si>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</si>
  <si>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</si>
  <si>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</si>
  <si>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</si>
  <si>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</si>
  <si>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</si>
  <si>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</si>
  <si>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</si>
  <si>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</si>
  <si>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</si>
  <si>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</si>
  <si>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</si>
  <si>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</si>
  <si>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</si>
  <si>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</si>
  <si>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</si>
  <si>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</si>
  <si>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</si>
  <si>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</si>
  <si>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</si>
  <si>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</si>
  <si>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</si>
  <si>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</si>
  <si>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</si>
  <si>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</si>
  <si>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</si>
  <si>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</si>
  <si>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</si>
  <si>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</si>
  <si>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</si>
  <si>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</si>
  <si>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</si>
  <si>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</si>
  <si>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</si>
  <si>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</si>
  <si>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</si>
  <si>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</si>
  <si>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</si>
  <si>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</si>
  <si>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</si>
  <si>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</si>
  <si>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</si>
  <si>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</si>
  <si>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</si>
  <si>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</si>
  <si>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</si>
  <si>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</si>
  <si>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</si>
  <si>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</si>
  <si>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</si>
  <si>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</si>
  <si>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</si>
  <si>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</si>
  <si>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</si>
  <si>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</si>
  <si>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</si>
  <si>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</si>
  <si>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</si>
  <si>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</si>
  <si>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</si>
  <si>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</si>
  <si>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</si>
  <si>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</si>
  <si>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</si>
  <si>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</si>
  <si>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</si>
  <si>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</si>
  <si>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</si>
  <si>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</si>
  <si>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</si>
  <si>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</si>
  <si>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</si>
  <si>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</si>
  <si>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</si>
  <si>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</si>
  <si>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</si>
  <si>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</si>
  <si>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</si>
  <si>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</si>
  <si>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</si>
  <si>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</si>
  <si>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</si>
  <si>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</si>
  <si>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</si>
  <si>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</si>
  <si>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</si>
  <si>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</si>
  <si>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</si>
  <si>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</si>
  <si>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</si>
  <si>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</si>
  <si>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</si>
  <si>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</si>
  <si>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</si>
  <si>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</si>
  <si>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</si>
  <si>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</si>
  <si>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</si>
  <si>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</si>
  <si>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</si>
  <si>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</si>
  <si>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</si>
  <si>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</si>
  <si>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</si>
  <si>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</si>
  <si>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</si>
  <si>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</si>
  <si>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</si>
  <si>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</si>
  <si>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</si>
  <si>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</si>
  <si>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</si>
  <si>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</si>
  <si>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</si>
  <si>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</si>
  <si>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</si>
  <si>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</si>
  <si>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</si>
  <si>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</si>
  <si>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</si>
  <si>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DIR-KSP</t>
    <phoneticPr fontId="3" type="noConversion"/>
  </si>
  <si>
    <t>TMT</t>
    <phoneticPr fontId="3" type="noConversion"/>
  </si>
  <si>
    <t>ALL</t>
    <phoneticPr fontId="3" type="noConversion"/>
  </si>
  <si>
    <t>M_028170-028171:M</t>
    <phoneticPr fontId="3" type="noConversion"/>
  </si>
  <si>
    <t>C_028116-028154</t>
    <phoneticPr fontId="3" type="noConversion"/>
  </si>
  <si>
    <t>NW</t>
    <phoneticPr fontId="3" type="noConversion"/>
  </si>
  <si>
    <t>I_028270</t>
    <phoneticPr fontId="3" type="noConversion"/>
  </si>
  <si>
    <t>1. I_028270 projid 오입력. projid KAMP -&gt; KSP</t>
    <phoneticPr fontId="3" type="noConversion"/>
  </si>
  <si>
    <t>N</t>
    <phoneticPr fontId="3" type="noConversion"/>
  </si>
  <si>
    <t>I_028392</t>
    <phoneticPr fontId="3" type="noConversion"/>
  </si>
  <si>
    <t>2. I_028392 projid 오입력. projid KSP -&gt; TMT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</si>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</sst>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6" sqref="H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45559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0.97361111111111109</v>
      </c>
      <c r="D9" s="8">
        <v>1.1000000000000001</v>
      </c>
      <c r="E9" s="8">
        <v>10.1</v>
      </c>
      <c r="F9" s="8">
        <v>22</v>
      </c>
      <c r="G9" s="36" t="s">
        <v>187</v>
      </c>
      <c r="H9" s="8">
        <v>3.3</v>
      </c>
      <c r="I9" s="36">
        <v>66.400000000000006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0.22013888888888888</v>
      </c>
      <c r="D10" s="8">
        <v>1.4</v>
      </c>
      <c r="E10" s="8">
        <v>9.6999999999999993</v>
      </c>
      <c r="F10" s="8">
        <v>24</v>
      </c>
      <c r="G10" s="36" t="s">
        <v>190</v>
      </c>
      <c r="H10" s="8">
        <v>1.2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0.4069444444444445</v>
      </c>
      <c r="D11" s="15">
        <v>1.2</v>
      </c>
      <c r="E11" s="15">
        <v>8.6</v>
      </c>
      <c r="F11" s="15">
        <v>27</v>
      </c>
      <c r="G11" s="36" t="s">
        <v>193</v>
      </c>
      <c r="H11" s="15">
        <v>1.4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23.433333333333334</v>
      </c>
      <c r="D12" s="19">
        <f>AVERAGE(D9:D11)</f>
        <v>1.2333333333333334</v>
      </c>
      <c r="E12" s="19">
        <f>AVERAGE(E9:E11)</f>
        <v>9.4666666666666668</v>
      </c>
      <c r="F12" s="20">
        <f>AVERAGE(F9:F11)</f>
        <v>24.333333333333332</v>
      </c>
      <c r="G12" s="21"/>
      <c r="H12" s="22">
        <f>AVERAGE(H9:H11)</f>
        <v>1.9666666666666668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0.91666666666666663</v>
      </c>
      <c r="D17" s="28">
        <v>0.9194444444444444</v>
      </c>
      <c r="E17" s="28">
        <v>0.97361111111111109</v>
      </c>
      <c r="F17" s="28">
        <v>0.13541666666666666</v>
      </c>
      <c r="G17" s="28">
        <v>0.19930555555555554</v>
      </c>
      <c r="H17" s="28">
        <v>0.38680555555555557</v>
      </c>
      <c r="I17" s="28">
        <v>0.4069444444444445</v>
      </c>
      <c r="J17" s="28"/>
      <c r="K17" s="28"/>
      <c r="L17" s="28"/>
      <c r="M17" s="28"/>
      <c r="N17" s="28"/>
      <c r="O17" s="28"/>
      <c r="P17" s="28">
        <v>0.41250000000000003</v>
      </c>
    </row>
    <row r="18" spans="2:16" ht="14.15" customHeight="1" x14ac:dyDescent="0.45">
      <c r="B18" s="35" t="s">
        <v>43</v>
      </c>
      <c r="C18" s="27">
        <v>28108</v>
      </c>
      <c r="D18" s="27">
        <v>28109</v>
      </c>
      <c r="E18" s="27">
        <v>28114</v>
      </c>
      <c r="F18" s="27">
        <v>28226</v>
      </c>
      <c r="G18" s="27">
        <v>28270</v>
      </c>
      <c r="H18" s="27">
        <v>28392</v>
      </c>
      <c r="I18" s="27">
        <v>28405</v>
      </c>
      <c r="J18" s="27"/>
      <c r="K18" s="27"/>
      <c r="L18" s="27"/>
      <c r="M18" s="27"/>
      <c r="N18" s="27"/>
      <c r="O18" s="27"/>
      <c r="P18" s="27">
        <v>28411</v>
      </c>
    </row>
    <row r="19" spans="2:16" ht="14.15" customHeight="1" thickBot="1" x14ac:dyDescent="0.5">
      <c r="B19" s="13" t="s">
        <v>44</v>
      </c>
      <c r="C19" s="29"/>
      <c r="D19" s="27">
        <v>28113</v>
      </c>
      <c r="E19" s="30">
        <v>28225</v>
      </c>
      <c r="F19" s="30">
        <v>28269</v>
      </c>
      <c r="G19" s="27">
        <v>28391</v>
      </c>
      <c r="H19" s="30">
        <v>28404</v>
      </c>
      <c r="I19" s="30">
        <v>28410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112</v>
      </c>
      <c r="F20" s="33">
        <f t="shared" si="0"/>
        <v>44</v>
      </c>
      <c r="G20" s="33">
        <f t="shared" si="0"/>
        <v>122</v>
      </c>
      <c r="H20" s="33">
        <f t="shared" si="0"/>
        <v>13</v>
      </c>
      <c r="I20" s="33">
        <f t="shared" si="0"/>
        <v>6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0.13402777777777777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0.18680555555555556</v>
      </c>
      <c r="O30" s="45"/>
      <c r="P30" s="46">
        <f>SUM(C30:J30,L30:N30)</f>
        <v>0.3833333333333333</v>
      </c>
    </row>
    <row r="31" spans="2:16" ht="14.15" customHeight="1" x14ac:dyDescent="0.45">
      <c r="B31" s="37" t="s">
        <v>168</v>
      </c>
      <c r="C31" s="47">
        <v>0.16180555555555556</v>
      </c>
      <c r="D31" s="7">
        <v>0.1875</v>
      </c>
      <c r="E31" s="7">
        <v>6.3888888888888884E-2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0.43333333333333329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0.16180555555555556</v>
      </c>
      <c r="D34" s="109">
        <f t="shared" ref="D34:N34" si="1">D31-D32-D33</f>
        <v>0.1875</v>
      </c>
      <c r="E34" s="109">
        <f t="shared" si="1"/>
        <v>6.3888888888888884E-2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0.43333333333333329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185</v>
      </c>
      <c r="F36" s="138"/>
      <c r="G36" s="138" t="s">
        <v>188</v>
      </c>
      <c r="H36" s="138"/>
      <c r="I36" s="138" t="s">
        <v>191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189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192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612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-165.1</v>
      </c>
      <c r="E72" s="100" t="s">
        <v>121</v>
      </c>
      <c r="F72" s="60">
        <v>18.100000000000001</v>
      </c>
      <c r="G72" s="60">
        <v>16.399999999999999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-167.1</v>
      </c>
      <c r="E73" s="102" t="s">
        <v>125</v>
      </c>
      <c r="F73" s="61">
        <v>17.600000000000001</v>
      </c>
      <c r="G73" s="61">
        <v>18.3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-189.3</v>
      </c>
      <c r="D74" s="60">
        <v>-192</v>
      </c>
      <c r="E74" s="102" t="s">
        <v>130</v>
      </c>
      <c r="F74" s="62">
        <v>0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-111.8</v>
      </c>
      <c r="D75" s="60">
        <v>-114.8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24.2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20.3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18.399999999999999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16.899999999999999</v>
      </c>
      <c r="E79" s="100" t="s">
        <v>155</v>
      </c>
      <c r="F79" s="60">
        <v>13.1</v>
      </c>
      <c r="G79" s="60">
        <v>10.1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6.6299999999999999E-5</v>
      </c>
      <c r="D80" s="64">
        <v>6.86E-5</v>
      </c>
      <c r="E80" s="102" t="s">
        <v>160</v>
      </c>
      <c r="F80" s="61">
        <v>17.8</v>
      </c>
      <c r="G80" s="61">
        <v>29.8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2024-09-24T10:01:07Z</dcterms:modified>
</cp:coreProperties>
</file>