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2FA26F30-6F9C-49F1-BB28-3E0FFE85832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<sst xmlns="http://schemas.openxmlformats.org/spreadsheetml/2006/main" count="211" uniqueCount="192">
  <si>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</si>
  <si>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</si>
  <si>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</si>
  <si>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</si>
  <si>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</si>
  <si>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</si>
  <si>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</si>
  <si>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</si>
  <si>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</si>
  <si>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</si>
  <si>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</si>
  <si>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</si>
  <si>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</si>
  <si>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</si>
  <si>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</si>
  <si>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</si>
  <si>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</si>
  <si>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</si>
  <si>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</si>
  <si>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</si>
  <si>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</si>
  <si>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</si>
  <si>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</si>
  <si>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</si>
  <si>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</si>
  <si>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</si>
  <si>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</si>
  <si>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</si>
  <si>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</si>
  <si>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</si>
  <si>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</si>
  <si>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</si>
  <si>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</si>
  <si>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</si>
  <si>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</si>
  <si>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</si>
  <si>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</si>
  <si>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</si>
  <si>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</si>
  <si>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</si>
  <si>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</si>
  <si>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</si>
  <si>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</si>
  <si>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</si>
  <si>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</si>
  <si>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</si>
  <si>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</si>
  <si>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</si>
  <si>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</si>
  <si>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</si>
  <si>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</si>
  <si>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</si>
  <si>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</si>
  <si>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</si>
  <si>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</si>
  <si>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</si>
  <si>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</si>
  <si>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</si>
  <si>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</si>
  <si>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</si>
  <si>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</si>
  <si>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</si>
  <si>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</si>
  <si>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</si>
  <si>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</si>
  <si>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</si>
  <si>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</si>
  <si>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</si>
  <si>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</si>
  <si>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</si>
  <si>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</si>
  <si>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</si>
  <si>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</si>
  <si>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</si>
  <si>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</si>
  <si>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</si>
  <si>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</si>
  <si>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</si>
  <si>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</si>
  <si>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</si>
  <si>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</si>
  <si>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</si>
  <si>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</si>
  <si>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</si>
  <si>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</si>
  <si>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</si>
  <si>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</si>
  <si>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</si>
  <si>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</si>
  <si>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</si>
  <si>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</si>
  <si>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</si>
  <si>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</si>
  <si>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</si>
  <si>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</si>
  <si>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</si>
  <si>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</si>
  <si>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</si>
  <si>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</si>
  <si>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</si>
  <si>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</si>
  <si>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</si>
  <si>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</si>
  <si>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</si>
  <si>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</si>
  <si>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</si>
  <si>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</si>
  <si>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</si>
  <si>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</si>
  <si>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</si>
  <si>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</si>
  <si>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</si>
  <si>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</si>
  <si>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</si>
  <si>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</si>
  <si>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</si>
  <si>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</si>
  <si>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</si>
  <si>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</si>
  <si>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</si>
  <si>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</si>
  <si>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</si>
  <si>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</si>
  <si>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</si>
  <si>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</si>
  <si>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</si>
  <si>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</si>
  <si>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</si>
  <si>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</si>
  <si>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</si>
  <si>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</si>
  <si>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</si>
  <si>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</si>
  <si>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</si>
  <si>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</si>
  <si>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</si>
  <si>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</si>
  <si>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</si>
  <si>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</si>
  <si>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</si>
  <si>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</si>
  <si>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</si>
  <si>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</si>
  <si>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</si>
  <si>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</si>
  <si>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</si>
  <si>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</si>
  <si>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</si>
  <si>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</si>
  <si>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</si>
  <si>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</si>
  <si>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</si>
  <si>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</si>
  <si>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</si>
  <si>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</si>
  <si>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</si>
  <si>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</si>
  <si>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</si>
  <si>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</si>
  <si>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</si>
  <si>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</si>
  <si>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</si>
  <si>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</si>
  <si>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</si>
  <si>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</si>
  <si>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</si>
  <si>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</si>
  <si>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</si>
  <si>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</si>
  <si>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</si>
  <si>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</si>
  <si>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</si>
  <si>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</si>
  <si>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</si>
  <si>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</si>
  <si>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</si>
  <si>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</si>
  <si>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</si>
  <si>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</si>
  <si>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</si>
  <si>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</si>
  <si>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</si>
  <si>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ENG-KSP</t>
    <phoneticPr fontId="3" type="noConversion"/>
  </si>
  <si>
    <t>TMT</t>
    <phoneticPr fontId="3" type="noConversion"/>
  </si>
  <si>
    <t>ENG-MMA</t>
    <phoneticPr fontId="3" type="noConversion"/>
  </si>
  <si>
    <t>N</t>
    <phoneticPr fontId="3" type="noConversion"/>
  </si>
  <si>
    <t>40s/32k 50s/24k</t>
    <phoneticPr fontId="3" type="noConversion"/>
  </si>
  <si>
    <t>20s/13k 40s/23k 50s/20k 60s/15k</t>
    <phoneticPr fontId="3" type="noConversion"/>
  </si>
  <si>
    <t>M_027061-027062:T</t>
    <phoneticPr fontId="3" type="noConversion"/>
  </si>
  <si>
    <t>M_027066-027067:N</t>
    <phoneticPr fontId="3" type="noConversion"/>
  </si>
  <si>
    <t>M_027257-027258:T</t>
    <phoneticPr fontId="3" type="noConversion"/>
  </si>
  <si>
    <t>C_027265-027333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</si>
</sst>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3" sqref="G8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45555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0.97152777777777777</v>
      </c>
      <c r="D9" s="8">
        <v>0.9</v>
      </c>
      <c r="E9" s="8">
        <v>10</v>
      </c>
      <c r="F9" s="8">
        <v>29</v>
      </c>
      <c r="G9" s="36" t="s">
        <v>185</v>
      </c>
      <c r="H9" s="8">
        <v>3.9</v>
      </c>
      <c r="I9" s="36">
        <v>96.4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0.20625000000000002</v>
      </c>
      <c r="D10" s="8">
        <v>1.2</v>
      </c>
      <c r="E10" s="8">
        <v>11</v>
      </c>
      <c r="F10" s="8" t="s">
        <v>185</v>
      </c>
      <c r="G10" s="36" t="s">
        <v>185</v>
      </c>
      <c r="H10" s="8">
        <v>4.2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0.41250000000000003</v>
      </c>
      <c r="D11" s="15">
        <v>0.9</v>
      </c>
      <c r="E11" s="15">
        <v>11.3</v>
      </c>
      <c r="F11" s="15">
        <v>8</v>
      </c>
      <c r="G11" s="36" t="s">
        <v>185</v>
      </c>
      <c r="H11" s="15">
        <v>3.5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23.440972222222225</v>
      </c>
      <c r="D12" s="19">
        <f>AVERAGE(D9:D11)</f>
        <v>1</v>
      </c>
      <c r="E12" s="19">
        <f>AVERAGE(E9:E11)</f>
        <v>10.766666666666666</v>
      </c>
      <c r="F12" s="20">
        <f>AVERAGE(F9:F11)</f>
        <v>18.5</v>
      </c>
      <c r="G12" s="21"/>
      <c r="H12" s="22">
        <f>AVERAGE(H9:H11)</f>
        <v>3.8666666666666667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184</v>
      </c>
      <c r="I16" s="27" t="s">
        <v>183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0.91249999999999998</v>
      </c>
      <c r="D17" s="28">
        <v>0.91388888888888886</v>
      </c>
      <c r="E17" s="28">
        <v>0.97152777777777777</v>
      </c>
      <c r="F17" s="28">
        <v>0.1451388888888889</v>
      </c>
      <c r="G17" s="28">
        <v>0.21319444444444444</v>
      </c>
      <c r="H17" s="28">
        <v>0.31944444444444448</v>
      </c>
      <c r="I17" s="28">
        <v>0.3923611111111111</v>
      </c>
      <c r="J17" s="28">
        <v>0.41250000000000003</v>
      </c>
      <c r="K17" s="28"/>
      <c r="L17" s="28"/>
      <c r="M17" s="28"/>
      <c r="N17" s="28"/>
      <c r="O17" s="28"/>
      <c r="P17" s="28">
        <v>0.41736111111111113</v>
      </c>
    </row>
    <row r="18" spans="2:16" ht="14.15" customHeight="1" x14ac:dyDescent="0.45">
      <c r="B18" s="35" t="s">
        <v>43</v>
      </c>
      <c r="C18" s="27">
        <v>27036</v>
      </c>
      <c r="D18" s="27">
        <v>27037</v>
      </c>
      <c r="E18" s="27">
        <v>27048</v>
      </c>
      <c r="F18" s="27">
        <v>27166</v>
      </c>
      <c r="G18" s="27">
        <v>27213</v>
      </c>
      <c r="H18" s="27">
        <v>27286</v>
      </c>
      <c r="I18" s="27">
        <v>27321</v>
      </c>
      <c r="J18" s="27">
        <v>27334</v>
      </c>
      <c r="K18" s="27"/>
      <c r="L18" s="27"/>
      <c r="M18" s="27"/>
      <c r="N18" s="27"/>
      <c r="O18" s="27"/>
      <c r="P18" s="27">
        <v>27340</v>
      </c>
    </row>
    <row r="19" spans="2:16" ht="14.15" customHeight="1" thickBot="1" x14ac:dyDescent="0.5">
      <c r="B19" s="13" t="s">
        <v>44</v>
      </c>
      <c r="C19" s="29"/>
      <c r="D19" s="27">
        <v>27047</v>
      </c>
      <c r="E19" s="30">
        <v>27165</v>
      </c>
      <c r="F19" s="30">
        <v>27212</v>
      </c>
      <c r="G19" s="27">
        <v>27285</v>
      </c>
      <c r="H19" s="30">
        <v>27320</v>
      </c>
      <c r="I19" s="30">
        <v>27333</v>
      </c>
      <c r="J19" s="30">
        <v>27339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118</v>
      </c>
      <c r="F20" s="33">
        <f t="shared" si="0"/>
        <v>47</v>
      </c>
      <c r="G20" s="33">
        <f t="shared" si="0"/>
        <v>73</v>
      </c>
      <c r="H20" s="33">
        <f t="shared" si="0"/>
        <v>35</v>
      </c>
      <c r="I20" s="33">
        <f t="shared" si="0"/>
        <v>13</v>
      </c>
      <c r="J20" s="33">
        <f t="shared" si="0"/>
        <v>6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27042</v>
      </c>
      <c r="D23" s="36">
        <v>27043</v>
      </c>
      <c r="E23" s="36" t="s">
        <v>49</v>
      </c>
      <c r="F23" s="128" t="s">
        <v>186</v>
      </c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27044</v>
      </c>
      <c r="D25" s="36">
        <v>27047</v>
      </c>
      <c r="E25" s="36" t="s">
        <v>52</v>
      </c>
      <c r="F25" s="128" t="s">
        <v>187</v>
      </c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0.14583333333333334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0.17986111111111111</v>
      </c>
      <c r="P30" s="46">
        <f>SUM(C30:J30,L30:N30)</f>
        <v>0.20833333333333334</v>
      </c>
    </row>
    <row r="31" spans="2:16" ht="14.15" customHeight="1" x14ac:dyDescent="0.45">
      <c r="B31" s="37" t="s">
        <v>168</v>
      </c>
      <c r="C31" s="47">
        <v>0.17361111111111113</v>
      </c>
      <c r="D31" s="7">
        <v>0.10625</v>
      </c>
      <c r="E31" s="7">
        <v>6.805555555555555E-2</v>
      </c>
      <c r="F31" s="7">
        <v>7.2916666666666671E-2</v>
      </c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0.44097222222222221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0.17361111111111113</v>
      </c>
      <c r="D34" s="109">
        <f t="shared" ref="D34:N34" si="1">D31-D32-D33</f>
        <v>0.10625</v>
      </c>
      <c r="E34" s="109">
        <f t="shared" si="1"/>
        <v>6.805555555555555E-2</v>
      </c>
      <c r="F34" s="109">
        <f t="shared" si="1"/>
        <v>7.2916666666666671E-2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0.44097222222222221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189</v>
      </c>
      <c r="F36" s="138"/>
      <c r="G36" s="138" t="s">
        <v>190</v>
      </c>
      <c r="H36" s="138"/>
      <c r="I36" s="138" t="s">
        <v>191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289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-164.8</v>
      </c>
      <c r="D72" s="60">
        <v>-164.7</v>
      </c>
      <c r="E72" s="100" t="s">
        <v>121</v>
      </c>
      <c r="F72" s="60">
        <v>18</v>
      </c>
      <c r="G72" s="60">
        <v>17.899999999999999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-166.9</v>
      </c>
      <c r="D73" s="60">
        <v>-166.8</v>
      </c>
      <c r="E73" s="102" t="s">
        <v>125</v>
      </c>
      <c r="F73" s="61">
        <v>11.3</v>
      </c>
      <c r="G73" s="61">
        <v>8.3000000000000007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-197.7</v>
      </c>
      <c r="D74" s="60">
        <v>-192.1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-113.6</v>
      </c>
      <c r="D75" s="60">
        <v>-114.3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25.4</v>
      </c>
      <c r="D76" s="60">
        <v>25.6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21.7</v>
      </c>
      <c r="D77" s="60">
        <v>21.6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19.8</v>
      </c>
      <c r="D78" s="60">
        <v>19.7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18.3</v>
      </c>
      <c r="D79" s="60">
        <v>18.2</v>
      </c>
      <c r="E79" s="100" t="s">
        <v>155</v>
      </c>
      <c r="F79" s="60">
        <v>10.4</v>
      </c>
      <c r="G79" s="60">
        <v>11.2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6.6699999999999995E-5</v>
      </c>
      <c r="D80" s="64">
        <v>6.6600000000000006E-5</v>
      </c>
      <c r="E80" s="102" t="s">
        <v>160</v>
      </c>
      <c r="F80" s="61">
        <v>28.4</v>
      </c>
      <c r="G80" s="61">
        <v>11.8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2024-09-20T10:07:23Z</dcterms:modified>
</cp:coreProperties>
</file>