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9월\"/>
    </mc:Choice>
  </mc:AlternateContent>
  <xr:revisionPtr revIDLastSave="0" documentId="13_ncr:1_{DF65058E-0B4B-4844-8D07-6F8277A1D51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<sst xmlns="http://schemas.openxmlformats.org/spreadsheetml/2006/main" count="207" uniqueCount="190">
  <si>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</si>
  <si>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</si>
  <si>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</si>
  <si>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</si>
  <si>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</si>
  <si>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</si>
  <si>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</si>
  <si>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</si>
  <si>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</si>
  <si>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</si>
  <si>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</si>
  <si>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</si>
  <si>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</si>
  <si>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</si>
  <si>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</si>
  <si>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</si>
  <si>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</si>
  <si>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</si>
  <si>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</si>
  <si>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</si>
  <si>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</si>
  <si>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</si>
  <si>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</si>
  <si>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</si>
  <si>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</si>
  <si>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</si>
  <si>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</si>
  <si>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</si>
  <si>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</si>
  <si>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</si>
  <si>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</si>
  <si>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</si>
  <si>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</si>
  <si>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</si>
  <si>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</si>
  <si>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</si>
  <si>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</si>
  <si>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</si>
  <si>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</si>
  <si>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</si>
  <si>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</si>
  <si>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</si>
  <si>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</si>
  <si>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</si>
  <si>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</si>
  <si>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</si>
  <si>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</si>
  <si>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</si>
  <si>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</si>
  <si>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</si>
  <si>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</si>
  <si>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</si>
  <si>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</si>
  <si>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</si>
  <si>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</si>
  <si>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</si>
  <si>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</si>
  <si>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</si>
  <si>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</si>
  <si>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</si>
  <si>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</si>
  <si>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</si>
  <si>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</si>
  <si>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</si>
  <si>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</si>
  <si>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</si>
  <si>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</si>
  <si>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</si>
  <si>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</si>
  <si>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</si>
  <si>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</si>
  <si>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</si>
  <si>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</si>
  <si>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</si>
  <si>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</si>
  <si>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</si>
  <si>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</si>
  <si>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</si>
  <si>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</si>
  <si>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</si>
  <si>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</si>
  <si>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</si>
  <si>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</si>
  <si>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</si>
  <si>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</si>
  <si>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</si>
  <si>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</si>
  <si>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</si>
  <si>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</si>
  <si>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</si>
  <si>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</si>
  <si>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</si>
  <si>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</si>
  <si>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</si>
  <si>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</si>
  <si>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</si>
  <si>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</si>
  <si>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</si>
  <si>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</si>
  <si>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</si>
  <si>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</si>
  <si>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</si>
  <si>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</si>
  <si>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</si>
  <si>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</si>
  <si>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</si>
  <si>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</si>
  <si>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</si>
  <si>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</si>
  <si>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</si>
  <si>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</si>
  <si>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</si>
  <si>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</si>
  <si>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</si>
  <si>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</si>
  <si>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</si>
  <si>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</si>
  <si>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</si>
  <si>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</si>
  <si>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</si>
  <si>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</si>
  <si>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</si>
  <si>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</si>
  <si>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</si>
  <si>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</si>
  <si>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</si>
  <si>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</si>
  <si>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</si>
  <si>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</si>
  <si>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</si>
  <si>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</si>
  <si>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</si>
  <si>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</si>
  <si>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</si>
  <si>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</si>
  <si>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</si>
  <si>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</si>
  <si>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</si>
  <si>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</si>
  <si>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</si>
  <si>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</si>
  <si>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</si>
  <si>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</si>
  <si>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</si>
  <si>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</si>
  <si>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</si>
  <si>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</si>
  <si>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</si>
  <si>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</si>
  <si>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</si>
  <si>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</si>
  <si>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</si>
  <si>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</si>
  <si>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</si>
  <si>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</si>
  <si>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</si>
  <si>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</si>
  <si>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</si>
  <si>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</si>
  <si>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</si>
  <si>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</si>
  <si>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</si>
  <si>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</si>
  <si>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</si>
  <si>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</si>
  <si>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</si>
  <si>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</si>
  <si>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</si>
  <si>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</si>
  <si>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</si>
  <si>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</si>
  <si>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</si>
  <si>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</si>
  <si>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</si>
  <si>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</si>
  <si>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</si>
  <si>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</si>
  <si>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</si>
  <si>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</si>
  <si>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KAMP</t>
    <phoneticPr fontId="3" type="noConversion"/>
  </si>
  <si>
    <t>KSP</t>
    <phoneticPr fontId="3" type="noConversion"/>
  </si>
  <si>
    <t>1. 월령 40% 이상으로 방풍막 설치</t>
    <phoneticPr fontId="3" type="noConversion"/>
  </si>
  <si>
    <t>TMT</t>
    <phoneticPr fontId="3" type="noConversion"/>
  </si>
  <si>
    <t>ALL</t>
    <phoneticPr fontId="3" type="noConversion"/>
  </si>
  <si>
    <t>허정환</t>
    <phoneticPr fontId="3" type="noConversion"/>
  </si>
  <si>
    <t>N</t>
    <phoneticPr fontId="3" type="noConversion"/>
  </si>
  <si>
    <t>M_024704</t>
    <phoneticPr fontId="3" type="noConversion"/>
  </si>
  <si>
    <t>L_024677-024799</t>
    <phoneticPr fontId="3" type="noConversion"/>
  </si>
  <si>
    <t>C_024677-024847</t>
    <phoneticPr fontId="3" type="noConversion"/>
  </si>
  <si>
    <t>M_024900-024901:T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</si>
</sst>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45547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0.96805555555555556</v>
      </c>
      <c r="D9" s="8">
        <v>1.3</v>
      </c>
      <c r="E9" s="8">
        <v>10.8</v>
      </c>
      <c r="F9" s="8">
        <v>31</v>
      </c>
      <c r="G9" s="36" t="s">
        <v>185</v>
      </c>
      <c r="H9" s="8">
        <v>3</v>
      </c>
      <c r="I9" s="36">
        <v>66.5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0.22152777777777777</v>
      </c>
      <c r="D10" s="8">
        <v>1.3</v>
      </c>
      <c r="E10" s="8">
        <v>10.5</v>
      </c>
      <c r="F10" s="8">
        <v>20</v>
      </c>
      <c r="G10" s="36" t="s">
        <v>185</v>
      </c>
      <c r="H10" s="8">
        <v>7.6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0.41736111111111113</v>
      </c>
      <c r="D11" s="15">
        <v>0.9</v>
      </c>
      <c r="E11" s="15">
        <v>9.1</v>
      </c>
      <c r="F11" s="15">
        <v>16</v>
      </c>
      <c r="G11" s="36" t="s">
        <v>185</v>
      </c>
      <c r="H11" s="15">
        <v>7.6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23.449305555555558</v>
      </c>
      <c r="D12" s="19">
        <f>AVERAGE(D9:D11)</f>
        <v>1.1666666666666667</v>
      </c>
      <c r="E12" s="19">
        <f>AVERAGE(E9:E11)</f>
        <v>10.133333333333333</v>
      </c>
      <c r="F12" s="20">
        <f>AVERAGE(F9:F11)</f>
        <v>22.333333333333332</v>
      </c>
      <c r="G12" s="21"/>
      <c r="H12" s="22">
        <f>AVERAGE(H9:H11)</f>
        <v>6.0666666666666664</v>
      </c>
      <c r="I12" s="23"/>
      <c r="J12" s="24">
        <f>AVERAGE(J9:J11)</f>
        <v>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179</v>
      </c>
      <c r="G16" s="27" t="s">
        <v>180</v>
      </c>
      <c r="H16" s="27" t="s">
        <v>182</v>
      </c>
      <c r="I16" s="27" t="s">
        <v>183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0.92569444444444438</v>
      </c>
      <c r="D17" s="28">
        <v>0.92708333333333337</v>
      </c>
      <c r="E17" s="28">
        <v>0.96805555555555556</v>
      </c>
      <c r="F17" s="28">
        <v>0.16111111111111112</v>
      </c>
      <c r="G17" s="28">
        <v>0.23263888888888887</v>
      </c>
      <c r="H17" s="28">
        <v>0.3972222222222222</v>
      </c>
      <c r="I17" s="28">
        <v>0.41736111111111113</v>
      </c>
      <c r="J17" s="28"/>
      <c r="K17" s="28"/>
      <c r="L17" s="28"/>
      <c r="M17" s="28"/>
      <c r="N17" s="28"/>
      <c r="O17" s="28"/>
      <c r="P17" s="28">
        <v>0.42499999999999999</v>
      </c>
    </row>
    <row r="18" spans="2:16" ht="14.15" customHeight="1" x14ac:dyDescent="0.45">
      <c r="B18" s="35" t="s">
        <v>43</v>
      </c>
      <c r="C18" s="27">
        <v>24670</v>
      </c>
      <c r="D18" s="27">
        <v>24671</v>
      </c>
      <c r="E18" s="27">
        <v>24676</v>
      </c>
      <c r="F18" s="27">
        <v>24800</v>
      </c>
      <c r="G18" s="27">
        <v>24848</v>
      </c>
      <c r="H18" s="27">
        <v>24958</v>
      </c>
      <c r="I18" s="27">
        <v>24971</v>
      </c>
      <c r="J18" s="27"/>
      <c r="K18" s="27"/>
      <c r="L18" s="27"/>
      <c r="M18" s="27"/>
      <c r="N18" s="27"/>
      <c r="O18" s="27"/>
      <c r="P18" s="27">
        <v>24977</v>
      </c>
    </row>
    <row r="19" spans="2:16" ht="14.15" customHeight="1" thickBot="1" x14ac:dyDescent="0.5">
      <c r="B19" s="13" t="s">
        <v>44</v>
      </c>
      <c r="C19" s="29"/>
      <c r="D19" s="27">
        <v>24675</v>
      </c>
      <c r="E19" s="30">
        <v>24799</v>
      </c>
      <c r="F19" s="30">
        <v>24847</v>
      </c>
      <c r="G19" s="27">
        <v>24957</v>
      </c>
      <c r="H19" s="30">
        <v>24970</v>
      </c>
      <c r="I19" s="30">
        <v>24976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124</v>
      </c>
      <c r="F20" s="33">
        <f t="shared" si="0"/>
        <v>48</v>
      </c>
      <c r="G20" s="33">
        <f t="shared" si="0"/>
        <v>110</v>
      </c>
      <c r="H20" s="33">
        <f t="shared" si="0"/>
        <v>13</v>
      </c>
      <c r="I20" s="33">
        <f t="shared" si="0"/>
        <v>6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0.17152777777777775</v>
      </c>
      <c r="D30" s="43">
        <v>0.16527777777777777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0.39930555555555552</v>
      </c>
    </row>
    <row r="31" spans="2:16" ht="14.15" customHeight="1" x14ac:dyDescent="0.45">
      <c r="B31" s="37" t="s">
        <v>168</v>
      </c>
      <c r="C31" s="47">
        <v>0.19305555555555554</v>
      </c>
      <c r="D31" s="7">
        <v>0.16458333333333333</v>
      </c>
      <c r="E31" s="7">
        <v>7.1527777777777787E-2</v>
      </c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8"/>
      <c r="P31" s="46">
        <f>SUM(C31:N31)</f>
        <v>0.44930555555555551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0.19305555555555554</v>
      </c>
      <c r="D34" s="109">
        <f t="shared" ref="D34:N34" si="1">D31-D32-D33</f>
        <v>0.16458333333333333</v>
      </c>
      <c r="E34" s="109">
        <f t="shared" si="1"/>
        <v>7.1527777777777787E-2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2.013888888888889E-2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0.44930555555555551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188</v>
      </c>
      <c r="D36" s="149"/>
      <c r="E36" s="149" t="s">
        <v>187</v>
      </c>
      <c r="F36" s="149"/>
      <c r="G36" s="149" t="s">
        <v>186</v>
      </c>
      <c r="H36" s="149"/>
      <c r="I36" s="149" t="s">
        <v>189</v>
      </c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48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995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-164.6</v>
      </c>
      <c r="D72" s="60">
        <v>-164.9</v>
      </c>
      <c r="E72" s="100" t="s">
        <v>121</v>
      </c>
      <c r="F72" s="60">
        <v>17.7</v>
      </c>
      <c r="G72" s="60">
        <v>18.3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-166.8</v>
      </c>
      <c r="D73" s="60">
        <v>-167</v>
      </c>
      <c r="E73" s="102" t="s">
        <v>125</v>
      </c>
      <c r="F73" s="61">
        <v>22.1</v>
      </c>
      <c r="G73" s="61">
        <v>13.3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-197.8</v>
      </c>
      <c r="D74" s="60">
        <v>-190.9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-113.3</v>
      </c>
      <c r="D75" s="60">
        <v>-114.4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25.6</v>
      </c>
      <c r="D76" s="60">
        <v>26.1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</v>
      </c>
      <c r="D77" s="60">
        <v>22.3</v>
      </c>
      <c r="E77" s="102" t="s">
        <v>145</v>
      </c>
      <c r="F77" s="62">
        <v>240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20.100000000000001</v>
      </c>
      <c r="D78" s="60">
        <v>20.3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18.8</v>
      </c>
      <c r="D79" s="60">
        <v>18.899999999999999</v>
      </c>
      <c r="E79" s="100" t="s">
        <v>155</v>
      </c>
      <c r="F79" s="60">
        <v>11.1</v>
      </c>
      <c r="G79" s="60">
        <v>10.199999999999999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7.1099999999999994E-5</v>
      </c>
      <c r="D80" s="64">
        <v>6.9200000000000002E-5</v>
      </c>
      <c r="E80" s="102" t="s">
        <v>160</v>
      </c>
      <c r="F80" s="61">
        <v>37.799999999999997</v>
      </c>
      <c r="G80" s="61">
        <v>21.6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181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2024-09-12T10:16:44Z</dcterms:modified>
</cp:coreProperties>
</file>