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9월\"/>
    </mc:Choice>
  </mc:AlternateContent>
  <xr:revisionPtr revIDLastSave="0" documentId="13_ncr:1_{9EED85C8-E26D-4D84-82E8-0BDF3004CCF4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<sst xmlns="http://schemas.openxmlformats.org/spreadsheetml/2006/main" count="206" uniqueCount="189">
  <si>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</si>
  <si>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</si>
  <si>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</si>
  <si>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</si>
  <si>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</si>
  <si>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</si>
  <si>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</si>
  <si>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</si>
  <si>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</si>
  <si>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</si>
  <si>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</si>
  <si>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</si>
  <si>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</si>
  <si>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</si>
  <si>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</si>
  <si>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</si>
  <si>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</si>
  <si>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</si>
  <si>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</si>
  <si>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</si>
  <si>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</si>
  <si>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</si>
  <si>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</si>
  <si>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</si>
  <si>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</si>
  <si>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</si>
  <si>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</si>
  <si>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</si>
  <si>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</si>
  <si>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</si>
  <si>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</si>
  <si>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</si>
  <si>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</si>
  <si>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</si>
  <si>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</si>
  <si>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</si>
  <si>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</si>
  <si>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</si>
  <si>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</si>
  <si>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</si>
  <si>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</si>
  <si>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</si>
  <si>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</si>
  <si>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</si>
  <si>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</si>
  <si>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</si>
  <si>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</si>
  <si>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</si>
  <si>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</si>
  <si>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</si>
  <si>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</si>
  <si>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</si>
  <si>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</si>
  <si>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</si>
  <si>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</si>
  <si>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</si>
  <si>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</si>
  <si>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</si>
  <si>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</si>
  <si>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</si>
  <si>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</si>
  <si>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</si>
  <si>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</si>
  <si>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</si>
  <si>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</si>
  <si>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</si>
  <si>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</si>
  <si>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</si>
  <si>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</si>
  <si>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</si>
  <si>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</si>
  <si>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</si>
  <si>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</si>
  <si>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</si>
  <si>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</si>
  <si>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</si>
  <si>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</si>
  <si>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</si>
  <si>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</si>
  <si>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</si>
  <si>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</si>
  <si>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</si>
  <si>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</si>
  <si>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</si>
  <si>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</si>
  <si>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</si>
  <si>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</si>
  <si>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</si>
  <si>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</si>
  <si>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</si>
  <si>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</si>
  <si>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</si>
  <si>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</si>
  <si>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</si>
  <si>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</si>
  <si>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</si>
  <si>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</si>
  <si>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</si>
  <si>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</si>
  <si>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</si>
  <si>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</si>
  <si>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</si>
  <si>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</si>
  <si>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</si>
  <si>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</si>
  <si>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</si>
  <si>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</si>
  <si>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</si>
  <si>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</si>
  <si>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</si>
  <si>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</si>
  <si>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</si>
  <si>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</si>
  <si>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</si>
  <si>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</si>
  <si>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</si>
  <si>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</si>
  <si>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</si>
  <si>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</si>
  <si>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</si>
  <si>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</si>
  <si>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</si>
  <si>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</si>
  <si>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</si>
  <si>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</si>
  <si>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</si>
  <si>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</si>
  <si>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</si>
  <si>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</si>
  <si>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</si>
  <si>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</si>
  <si>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</si>
  <si>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</si>
  <si>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</si>
  <si>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</si>
  <si>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</si>
  <si>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</si>
  <si>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</si>
  <si>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</si>
  <si>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</si>
  <si>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</si>
  <si>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</si>
  <si>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</si>
  <si>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</si>
  <si>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</si>
  <si>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</si>
  <si>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</si>
  <si>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</si>
  <si>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</si>
  <si>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</si>
  <si>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</si>
  <si>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</si>
  <si>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</si>
  <si>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</si>
  <si>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</si>
  <si>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</si>
  <si>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</si>
  <si>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</si>
  <si>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</si>
  <si>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</si>
  <si>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</si>
  <si>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</si>
  <si>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</si>
  <si>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</si>
  <si>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</si>
  <si>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</si>
  <si>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</si>
  <si>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</si>
  <si>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</si>
  <si>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</si>
  <si>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</si>
  <si>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</si>
  <si>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</si>
  <si>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</si>
  <si>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</si>
  <si>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</si>
  <si>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</si>
  <si>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</si>
  <si>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</si>
  <si>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김정현</t>
    <phoneticPr fontId="3" type="noConversion"/>
  </si>
  <si>
    <t>1. 월령 40% 이하로 방풍막 해제</t>
    <phoneticPr fontId="3" type="noConversion"/>
  </si>
  <si>
    <t>TMT</t>
    <phoneticPr fontId="3" type="noConversion"/>
  </si>
  <si>
    <t>KAMP</t>
    <phoneticPr fontId="3" type="noConversion"/>
  </si>
  <si>
    <t>KSP</t>
    <phoneticPr fontId="3" type="noConversion"/>
  </si>
  <si>
    <t>NW</t>
    <phoneticPr fontId="3" type="noConversion"/>
  </si>
  <si>
    <t>C_023860</t>
    <phoneticPr fontId="3" type="noConversion"/>
  </si>
  <si>
    <t>N</t>
    <phoneticPr fontId="3" type="noConversion"/>
  </si>
  <si>
    <t>M_023892-023893:T</t>
    <phoneticPr fontId="3" type="noConversion"/>
  </si>
  <si>
    <t>M_023970-023971:T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</si>
</sst>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checked="Checked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0" zoomScale="146" zoomScaleNormal="146" workbookViewId="0">
      <selection activeCell="H82" sqref="H82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45544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0.96805555555555556</v>
      </c>
      <c r="D9" s="8">
        <v>1</v>
      </c>
      <c r="E9" s="8">
        <v>14.4</v>
      </c>
      <c r="F9" s="8">
        <v>25</v>
      </c>
      <c r="G9" s="36" t="s">
        <v>184</v>
      </c>
      <c r="H9" s="8">
        <v>1.3</v>
      </c>
      <c r="I9" s="36">
        <v>31.2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0.17222222222222225</v>
      </c>
      <c r="D10" s="8">
        <v>1.1000000000000001</v>
      </c>
      <c r="E10" s="8">
        <v>13.6</v>
      </c>
      <c r="F10" s="8">
        <v>15</v>
      </c>
      <c r="G10" s="36" t="s">
        <v>186</v>
      </c>
      <c r="H10" s="8">
        <v>1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0.41666666666666669</v>
      </c>
      <c r="D11" s="15">
        <v>1</v>
      </c>
      <c r="E11" s="15">
        <v>13.2</v>
      </c>
      <c r="F11" s="15">
        <v>11</v>
      </c>
      <c r="G11" s="36" t="s">
        <v>186</v>
      </c>
      <c r="H11" s="15">
        <v>2.2000000000000002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23.448611111111113</v>
      </c>
      <c r="D12" s="19">
        <f>AVERAGE(D9:D11)</f>
        <v>1.0333333333333334</v>
      </c>
      <c r="E12" s="19">
        <f>AVERAGE(E9:E11)</f>
        <v>13.733333333333334</v>
      </c>
      <c r="F12" s="20">
        <f>AVERAGE(F9:F11)</f>
        <v>17</v>
      </c>
      <c r="G12" s="21"/>
      <c r="H12" s="22">
        <f>AVERAGE(H9:H11)</f>
        <v>1.5</v>
      </c>
      <c r="I12" s="23"/>
      <c r="J12" s="24">
        <f>AVERAGE(J9:J11)</f>
        <v>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182</v>
      </c>
      <c r="G16" s="27" t="s">
        <v>183</v>
      </c>
      <c r="H16" s="27" t="s">
        <v>181</v>
      </c>
      <c r="I16" s="27" t="s">
        <v>177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0.95208333333333339</v>
      </c>
      <c r="D17" s="28">
        <v>0.95347222222222217</v>
      </c>
      <c r="E17" s="28">
        <v>0.96805555555555556</v>
      </c>
      <c r="F17" s="28">
        <v>0.17291666666666669</v>
      </c>
      <c r="G17" s="28">
        <v>0.23819444444444446</v>
      </c>
      <c r="H17" s="28">
        <v>0.3979166666666667</v>
      </c>
      <c r="I17" s="28">
        <v>0.41666666666666669</v>
      </c>
      <c r="J17" s="28"/>
      <c r="K17" s="28"/>
      <c r="L17" s="28"/>
      <c r="M17" s="28"/>
      <c r="N17" s="28"/>
      <c r="O17" s="28"/>
      <c r="P17" s="28">
        <v>0.4201388888888889</v>
      </c>
    </row>
    <row r="18" spans="2:16" ht="14.15" customHeight="1" x14ac:dyDescent="0.45">
      <c r="B18" s="35" t="s">
        <v>43</v>
      </c>
      <c r="C18" s="27">
        <v>23725</v>
      </c>
      <c r="D18" s="27">
        <v>23726</v>
      </c>
      <c r="E18" s="27">
        <v>23731</v>
      </c>
      <c r="F18" s="27">
        <v>23874</v>
      </c>
      <c r="G18" s="27">
        <v>23917</v>
      </c>
      <c r="H18" s="27">
        <v>24026</v>
      </c>
      <c r="I18" s="27">
        <v>24038</v>
      </c>
      <c r="J18" s="27"/>
      <c r="K18" s="27"/>
      <c r="L18" s="27"/>
      <c r="M18" s="27"/>
      <c r="N18" s="27"/>
      <c r="O18" s="27"/>
      <c r="P18" s="27">
        <v>24043</v>
      </c>
    </row>
    <row r="19" spans="2:16" ht="14.15" customHeight="1" thickBot="1" x14ac:dyDescent="0.5">
      <c r="B19" s="13" t="s">
        <v>44</v>
      </c>
      <c r="C19" s="29"/>
      <c r="D19" s="27">
        <v>23730</v>
      </c>
      <c r="E19" s="30">
        <v>23873</v>
      </c>
      <c r="F19" s="30">
        <v>23916</v>
      </c>
      <c r="G19" s="27">
        <v>24025</v>
      </c>
      <c r="H19" s="30">
        <v>24037</v>
      </c>
      <c r="I19" s="30">
        <v>24042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143</v>
      </c>
      <c r="F20" s="33">
        <f t="shared" si="0"/>
        <v>43</v>
      </c>
      <c r="G20" s="33">
        <f t="shared" si="0"/>
        <v>109</v>
      </c>
      <c r="H20" s="33">
        <f t="shared" si="0"/>
        <v>12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0.17986111111111111</v>
      </c>
      <c r="D30" s="43">
        <v>0.15972222222222224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0.40208333333333335</v>
      </c>
    </row>
    <row r="31" spans="2:16" ht="14.15" customHeight="1" x14ac:dyDescent="0.45">
      <c r="B31" s="37" t="s">
        <v>168</v>
      </c>
      <c r="C31" s="47">
        <v>0.20486111111111113</v>
      </c>
      <c r="D31" s="7">
        <v>0.15972222222222224</v>
      </c>
      <c r="E31" s="7">
        <v>6.5277777777777782E-2</v>
      </c>
      <c r="F31" s="7"/>
      <c r="G31" s="7"/>
      <c r="H31" s="7"/>
      <c r="I31" s="7"/>
      <c r="J31" s="7"/>
      <c r="K31" s="7">
        <v>1.8749999999999999E-2</v>
      </c>
      <c r="L31" s="7"/>
      <c r="M31" s="7"/>
      <c r="N31" s="7"/>
      <c r="O31" s="48"/>
      <c r="P31" s="46">
        <f>SUM(C31:N31)</f>
        <v>0.44861111111111113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0.20486111111111113</v>
      </c>
      <c r="D34" s="109">
        <f t="shared" ref="D34:N34" si="1">D31-D32-D33</f>
        <v>0.15972222222222224</v>
      </c>
      <c r="E34" s="109">
        <f t="shared" si="1"/>
        <v>6.5277777777777782E-2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1.8749999999999999E-2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0.44861111111111113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185</v>
      </c>
      <c r="D36" s="138"/>
      <c r="E36" s="138" t="s">
        <v>187</v>
      </c>
      <c r="F36" s="138"/>
      <c r="G36" s="138" t="s">
        <v>188</v>
      </c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471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1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1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-163.4</v>
      </c>
      <c r="D72" s="60">
        <v>-164.3</v>
      </c>
      <c r="E72" s="100" t="s">
        <v>121</v>
      </c>
      <c r="F72" s="60">
        <v>17.8</v>
      </c>
      <c r="G72" s="60">
        <v>17.100000000000001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-165.5</v>
      </c>
      <c r="D73" s="60">
        <v>-166.6</v>
      </c>
      <c r="E73" s="102" t="s">
        <v>125</v>
      </c>
      <c r="F73" s="61">
        <v>19.899999999999999</v>
      </c>
      <c r="G73" s="61">
        <v>11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-195.9</v>
      </c>
      <c r="D74" s="60">
        <v>-188.7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-110.9</v>
      </c>
      <c r="D75" s="60">
        <v>-113.4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26.9</v>
      </c>
      <c r="D76" s="60">
        <v>25.6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</v>
      </c>
      <c r="D77" s="60">
        <v>21.8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</v>
      </c>
      <c r="D78" s="60">
        <v>19.899999999999999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19.5</v>
      </c>
      <c r="D79" s="60">
        <v>18.5</v>
      </c>
      <c r="E79" s="100" t="s">
        <v>155</v>
      </c>
      <c r="F79" s="60">
        <v>14</v>
      </c>
      <c r="G79" s="60">
        <v>12.3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6.7000000000000002E-5</v>
      </c>
      <c r="D80" s="64">
        <v>7.0099999999999996E-5</v>
      </c>
      <c r="E80" s="102" t="s">
        <v>160</v>
      </c>
      <c r="F80" s="61">
        <v>29.6</v>
      </c>
      <c r="G80" s="61">
        <v>14.1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180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2024-09-09T10:09:31Z</dcterms:modified>
</cp:coreProperties>
</file>