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41D72EDE-6494-424B-9EEA-D5634A0268D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<sst xmlns="http://schemas.openxmlformats.org/spreadsheetml/2006/main" count="210" uniqueCount="193">
  <si>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</si>
  <si>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</si>
  <si>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</si>
  <si>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</si>
  <si>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</si>
  <si>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</si>
  <si>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</si>
  <si>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</si>
  <si>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</si>
  <si>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</si>
  <si>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</si>
  <si>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</si>
  <si>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</si>
  <si>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</si>
  <si>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</si>
  <si>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</si>
  <si>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</si>
  <si>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</si>
  <si>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</si>
  <si>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</si>
  <si>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</si>
  <si>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</si>
  <si>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</si>
  <si>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</si>
  <si>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</si>
  <si>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</si>
  <si>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</si>
  <si>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</si>
  <si>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</si>
  <si>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</si>
  <si>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</si>
  <si>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</si>
  <si>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</si>
  <si>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</si>
  <si>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</si>
  <si>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</si>
  <si>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</si>
  <si>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</si>
  <si>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</si>
  <si>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</si>
  <si>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</si>
  <si>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</si>
  <si>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</si>
  <si>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</si>
  <si>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</si>
  <si>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</si>
  <si>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</si>
  <si>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</si>
  <si>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</si>
  <si>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</si>
  <si>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</si>
  <si>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</si>
  <si>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</si>
  <si>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</si>
  <si>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</si>
  <si>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</si>
  <si>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</si>
  <si>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</si>
  <si>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</si>
  <si>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</si>
  <si>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</si>
  <si>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</si>
  <si>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</si>
  <si>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</si>
  <si>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</si>
  <si>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</si>
  <si>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</si>
  <si>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</si>
  <si>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</si>
  <si>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</si>
  <si>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</si>
  <si>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</si>
  <si>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</si>
  <si>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</si>
  <si>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</si>
  <si>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</si>
  <si>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</si>
  <si>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</si>
  <si>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</si>
  <si>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</si>
  <si>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</si>
  <si>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</si>
  <si>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</si>
  <si>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</si>
  <si>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</si>
  <si>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</si>
  <si>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</si>
  <si>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</si>
  <si>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</si>
  <si>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</si>
  <si>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</si>
  <si>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</si>
  <si>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</si>
  <si>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</si>
  <si>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</si>
  <si>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</si>
  <si>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</si>
  <si>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</si>
  <si>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</si>
  <si>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</si>
  <si>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</si>
  <si>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</si>
  <si>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</si>
  <si>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</si>
  <si>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</si>
  <si>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</si>
  <si>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</si>
  <si>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</si>
  <si>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</si>
  <si>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</si>
  <si>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</si>
  <si>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</si>
  <si>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</si>
  <si>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</si>
  <si>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</si>
  <si>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</si>
  <si>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</si>
  <si>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</si>
  <si>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</si>
  <si>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</si>
  <si>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</si>
  <si>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</si>
  <si>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</si>
  <si>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</si>
  <si>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</si>
  <si>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</si>
  <si>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</si>
  <si>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</si>
  <si>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</si>
  <si>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</si>
  <si>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</si>
  <si>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</si>
  <si>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</si>
  <si>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</si>
  <si>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</si>
  <si>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</si>
  <si>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</si>
  <si>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</si>
  <si>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</si>
  <si>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</si>
  <si>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</si>
  <si>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</si>
  <si>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</si>
  <si>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</si>
  <si>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</si>
  <si>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</si>
  <si>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</si>
  <si>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</si>
  <si>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</si>
  <si>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</si>
  <si>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</si>
  <si>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</si>
  <si>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</si>
  <si>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</si>
  <si>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</si>
  <si>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</si>
  <si>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</si>
  <si>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</si>
  <si>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</si>
  <si>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</si>
  <si>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</si>
  <si>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</si>
  <si>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</si>
  <si>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</si>
  <si>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</si>
  <si>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</si>
  <si>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</si>
  <si>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</si>
  <si>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</si>
  <si>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</si>
  <si>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</si>
  <si>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</si>
  <si>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</si>
  <si>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</si>
  <si>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</si>
  <si>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</si>
  <si>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</si>
  <si>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</si>
  <si>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</si>
  <si>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김정현</t>
    <phoneticPr fontId="3" type="noConversion"/>
  </si>
  <si>
    <t>1. 월령 40% 이하로 방풍막 해제</t>
    <phoneticPr fontId="3" type="noConversion"/>
  </si>
  <si>
    <t>KAMP</t>
    <phoneticPr fontId="3" type="noConversion"/>
  </si>
  <si>
    <t>TMT</t>
    <phoneticPr fontId="3" type="noConversion"/>
  </si>
  <si>
    <t>30s/23k 40s/19k 50s/15k</t>
    <phoneticPr fontId="3" type="noConversion"/>
  </si>
  <si>
    <t>20s/25k 30s/29k 30s/20k</t>
    <phoneticPr fontId="3" type="noConversion"/>
  </si>
  <si>
    <t>S</t>
    <phoneticPr fontId="3" type="noConversion"/>
  </si>
  <si>
    <t>M_021197-021198:M</t>
    <phoneticPr fontId="3" type="noConversion"/>
  </si>
  <si>
    <t>M_021262-021263:N</t>
    <phoneticPr fontId="3" type="noConversion"/>
  </si>
  <si>
    <t>SW</t>
    <phoneticPr fontId="3" type="noConversion"/>
  </si>
  <si>
    <t>DIR-KSP</t>
    <phoneticPr fontId="3" type="noConversion"/>
  </si>
  <si>
    <t>M_021363-021364:K/N</t>
    <phoneticPr fontId="3" type="noConversion"/>
  </si>
  <si>
    <t>50s/17k 40s/24k 20s/16k</t>
    <phoneticPr fontId="3" type="noConversion"/>
  </si>
  <si>
    <t>50s/23k 40s/30k 20s/25k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</si>
</sst>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74" sqref="G7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45536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0.96666666666666667</v>
      </c>
      <c r="D9" s="8">
        <v>1</v>
      </c>
      <c r="E9" s="8">
        <v>13.1</v>
      </c>
      <c r="F9" s="8">
        <v>14</v>
      </c>
      <c r="G9" s="36" t="s">
        <v>185</v>
      </c>
      <c r="H9" s="8">
        <v>2.5</v>
      </c>
      <c r="I9" s="36">
        <v>6.6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0.17152777777777775</v>
      </c>
      <c r="D10" s="8">
        <v>1.5</v>
      </c>
      <c r="E10" s="8">
        <v>15.1</v>
      </c>
      <c r="F10" s="8">
        <v>5</v>
      </c>
      <c r="G10" s="36" t="s">
        <v>188</v>
      </c>
      <c r="H10" s="8">
        <v>1.5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0.42986111111111108</v>
      </c>
      <c r="D11" s="15">
        <v>1.4</v>
      </c>
      <c r="E11" s="15">
        <v>15.6</v>
      </c>
      <c r="F11" s="15">
        <v>3</v>
      </c>
      <c r="G11" s="36" t="s">
        <v>185</v>
      </c>
      <c r="H11" s="15">
        <v>2.8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23.463194444444447</v>
      </c>
      <c r="D12" s="19">
        <f>AVERAGE(D9:D11)</f>
        <v>1.3</v>
      </c>
      <c r="E12" s="19">
        <f>AVERAGE(E9:E11)</f>
        <v>14.6</v>
      </c>
      <c r="F12" s="20">
        <f>AVERAGE(F9:F11)</f>
        <v>7.333333333333333</v>
      </c>
      <c r="G12" s="21"/>
      <c r="H12" s="22">
        <f>AVERAGE(H9:H11)</f>
        <v>2.2666666666666666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189</v>
      </c>
      <c r="H16" s="27" t="s">
        <v>182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0.94236111111111109</v>
      </c>
      <c r="D17" s="28">
        <v>0.94374999999999998</v>
      </c>
      <c r="E17" s="28">
        <v>0.96666666666666667</v>
      </c>
      <c r="F17" s="28">
        <v>0.19513888888888889</v>
      </c>
      <c r="G17" s="28">
        <v>0.26111111111111113</v>
      </c>
      <c r="H17" s="28">
        <v>0.4055555555555555</v>
      </c>
      <c r="I17" s="28">
        <v>0.42986111111111108</v>
      </c>
      <c r="J17" s="28"/>
      <c r="K17" s="28"/>
      <c r="L17" s="28"/>
      <c r="M17" s="28"/>
      <c r="N17" s="28"/>
      <c r="O17" s="28"/>
      <c r="P17" s="28">
        <v>0.44236111111111115</v>
      </c>
    </row>
    <row r="18" spans="2:16" ht="14.15" customHeight="1" x14ac:dyDescent="0.45">
      <c r="B18" s="35" t="s">
        <v>43</v>
      </c>
      <c r="C18" s="27">
        <v>21152</v>
      </c>
      <c r="D18" s="27">
        <v>21153</v>
      </c>
      <c r="E18" s="27">
        <v>21165</v>
      </c>
      <c r="F18" s="27">
        <v>21320</v>
      </c>
      <c r="G18" s="27">
        <v>21365</v>
      </c>
      <c r="H18" s="27">
        <v>21463</v>
      </c>
      <c r="I18" s="27">
        <v>21476</v>
      </c>
      <c r="J18" s="27"/>
      <c r="K18" s="27"/>
      <c r="L18" s="27"/>
      <c r="M18" s="27"/>
      <c r="N18" s="27"/>
      <c r="O18" s="27"/>
      <c r="P18" s="27">
        <v>21487</v>
      </c>
    </row>
    <row r="19" spans="2:16" ht="14.15" customHeight="1" thickBot="1" x14ac:dyDescent="0.5">
      <c r="B19" s="13" t="s">
        <v>44</v>
      </c>
      <c r="C19" s="29"/>
      <c r="D19" s="27">
        <v>21164</v>
      </c>
      <c r="E19" s="30">
        <v>21319</v>
      </c>
      <c r="F19" s="30">
        <v>21364</v>
      </c>
      <c r="G19" s="27">
        <v>21462</v>
      </c>
      <c r="H19" s="30">
        <v>21475</v>
      </c>
      <c r="I19" s="30">
        <v>21486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155</v>
      </c>
      <c r="F20" s="33">
        <f t="shared" si="0"/>
        <v>45</v>
      </c>
      <c r="G20" s="33">
        <f t="shared" si="0"/>
        <v>98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21159</v>
      </c>
      <c r="D24" s="36">
        <v>21161</v>
      </c>
      <c r="E24" s="36" t="s">
        <v>51</v>
      </c>
      <c r="F24" s="128" t="s">
        <v>183</v>
      </c>
      <c r="G24" s="128"/>
      <c r="H24" s="128"/>
      <c r="I24" s="128"/>
      <c r="J24" s="36">
        <v>21476</v>
      </c>
      <c r="K24" s="36">
        <v>21478</v>
      </c>
      <c r="L24" s="36" t="s">
        <v>52</v>
      </c>
      <c r="M24" s="128" t="s">
        <v>191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21162</v>
      </c>
      <c r="D26" s="36">
        <v>21164</v>
      </c>
      <c r="E26" s="36" t="s">
        <v>50</v>
      </c>
      <c r="F26" s="128" t="s">
        <v>184</v>
      </c>
      <c r="G26" s="128"/>
      <c r="H26" s="128"/>
      <c r="I26" s="128"/>
      <c r="J26" s="36">
        <v>21479</v>
      </c>
      <c r="K26" s="36">
        <v>21481</v>
      </c>
      <c r="L26" s="36" t="s">
        <v>49</v>
      </c>
      <c r="M26" s="128" t="s">
        <v>192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0.20486111111111113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0.14444444444444446</v>
      </c>
      <c r="O30" s="45"/>
      <c r="P30" s="46">
        <f>SUM(C30:J30,L30:N30)</f>
        <v>0.41180555555555565</v>
      </c>
    </row>
    <row r="31" spans="2:16" ht="14.15" customHeight="1" x14ac:dyDescent="0.45">
      <c r="B31" s="37" t="s">
        <v>168</v>
      </c>
      <c r="C31" s="47">
        <v>0.22847222222222222</v>
      </c>
      <c r="D31" s="7">
        <v>0.14444444444444446</v>
      </c>
      <c r="E31" s="7">
        <v>6.5972222222222224E-2</v>
      </c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0.46319444444444446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0.22847222222222222</v>
      </c>
      <c r="D34" s="109">
        <f t="shared" ref="D34:N34" si="1">D31-D32-D33</f>
        <v>0.14444444444444446</v>
      </c>
      <c r="E34" s="109">
        <f t="shared" si="1"/>
        <v>6.5972222222222224E-2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2.4305555555555556E-2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0.46319444444444446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 t="s">
        <v>187</v>
      </c>
      <c r="F36" s="138"/>
      <c r="G36" s="138" t="s">
        <v>190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868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-163.80000000000001</v>
      </c>
      <c r="E72" s="100" t="s">
        <v>121</v>
      </c>
      <c r="F72" s="60">
        <v>18.2</v>
      </c>
      <c r="G72" s="60">
        <v>17.600000000000001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-166.6</v>
      </c>
      <c r="D73" s="60">
        <v>-166.3</v>
      </c>
      <c r="E73" s="102" t="s">
        <v>125</v>
      </c>
      <c r="F73" s="61">
        <v>13.5</v>
      </c>
      <c r="G73" s="61">
        <v>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</v>
      </c>
      <c r="D74" s="60">
        <v>-188.7</v>
      </c>
      <c r="E74" s="102" t="s">
        <v>130</v>
      </c>
      <c r="F74" s="62">
        <v>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-112.6</v>
      </c>
      <c r="D75" s="60">
        <v>-112.2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26.3</v>
      </c>
      <c r="D76" s="60">
        <v>26.2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22.7</v>
      </c>
      <c r="D77" s="60">
        <v>22.3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20.8</v>
      </c>
      <c r="D78" s="60">
        <v>20.3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19.399999999999999</v>
      </c>
      <c r="D79" s="60">
        <v>18.8</v>
      </c>
      <c r="E79" s="100" t="s">
        <v>155</v>
      </c>
      <c r="F79" s="60">
        <v>12.2</v>
      </c>
      <c r="G79" s="60">
        <v>14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7.1299999999999998E-5</v>
      </c>
      <c r="D80" s="64">
        <v>6.6299999999999999E-5</v>
      </c>
      <c r="E80" s="102" t="s">
        <v>160</v>
      </c>
      <c r="F80" s="61">
        <v>18.899999999999999</v>
      </c>
      <c r="G80" s="61">
        <v>5.6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2024-09-01T10:42:55Z</dcterms:modified>
</cp:coreProperties>
</file>