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8월\"/>
    </mc:Choice>
  </mc:AlternateContent>
  <xr:revisionPtr revIDLastSave="0" documentId="13_ncr:1_{83C76609-085D-4EBA-AEFA-FB59BA653DF7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<sst xmlns="http://schemas.openxmlformats.org/spreadsheetml/2006/main" count="206" uniqueCount="190">
  <si>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</si>
  <si>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</si>
  <si>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</si>
  <si>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</si>
  <si>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</si>
  <si>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</si>
  <si>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</si>
  <si>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</si>
  <si>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</si>
  <si>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</si>
  <si>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</si>
  <si>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</si>
  <si>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</si>
  <si>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</si>
  <si>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</si>
  <si>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</si>
  <si>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</si>
  <si>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</si>
  <si>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</si>
  <si>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</si>
  <si>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</si>
  <si>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</si>
  <si>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</si>
  <si>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</si>
  <si>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</si>
  <si>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</si>
  <si>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</si>
  <si>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</si>
  <si>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</si>
  <si>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</si>
  <si>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</si>
  <si>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</si>
  <si>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</si>
  <si>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</si>
  <si>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</si>
  <si>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</si>
  <si>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</si>
  <si>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</si>
  <si>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</si>
  <si>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</si>
  <si>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</si>
  <si>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</si>
  <si>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</si>
  <si>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</si>
  <si>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</si>
  <si>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</si>
  <si>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</si>
  <si>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</si>
  <si>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</si>
  <si>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</si>
  <si>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</si>
  <si>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</si>
  <si>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</si>
  <si>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</si>
  <si>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</si>
  <si>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</si>
  <si>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</si>
  <si>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</si>
  <si>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</si>
  <si>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</si>
  <si>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</si>
  <si>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</si>
  <si>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</si>
  <si>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</si>
  <si>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</si>
  <si>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</si>
  <si>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</si>
  <si>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</si>
  <si>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</si>
  <si>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</si>
  <si>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</si>
  <si>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</si>
  <si>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</si>
  <si>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</si>
  <si>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</si>
  <si>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</si>
  <si>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</si>
  <si>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</si>
  <si>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</si>
  <si>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</si>
  <si>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</si>
  <si>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</si>
  <si>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</si>
  <si>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</si>
  <si>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</si>
  <si>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</si>
  <si>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</si>
  <si>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</si>
  <si>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</si>
  <si>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</si>
  <si>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</si>
  <si>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</si>
  <si>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</si>
  <si>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</si>
  <si>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</si>
  <si>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</si>
  <si>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</si>
  <si>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</si>
  <si>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</si>
  <si>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</si>
  <si>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</si>
  <si>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</si>
  <si>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</si>
  <si>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</si>
  <si>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</si>
  <si>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</si>
  <si>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</si>
  <si>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</si>
  <si>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</si>
  <si>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</si>
  <si>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</si>
  <si>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</si>
  <si>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</si>
  <si>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</si>
  <si>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</si>
  <si>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</si>
  <si>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</si>
  <si>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</si>
  <si>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</si>
  <si>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</si>
  <si>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</si>
  <si>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</si>
  <si>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</si>
  <si>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</si>
  <si>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</si>
  <si>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</si>
  <si>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</si>
  <si>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</si>
  <si>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</si>
  <si>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</si>
  <si>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</si>
  <si>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</si>
  <si>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</si>
  <si>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</si>
  <si>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</si>
  <si>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</si>
  <si>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</si>
  <si>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</si>
  <si>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</si>
  <si>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</si>
  <si>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</si>
  <si>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</si>
  <si>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</si>
  <si>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</si>
  <si>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</si>
  <si>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</si>
  <si>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</si>
  <si>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</si>
  <si>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</si>
  <si>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</si>
  <si>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</si>
  <si>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</si>
  <si>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</si>
  <si>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</si>
  <si>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</si>
  <si>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</si>
  <si>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</si>
  <si>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</si>
  <si>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</si>
  <si>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</si>
  <si>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</si>
  <si>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</si>
  <si>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</si>
  <si>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</si>
  <si>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</si>
  <si>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</si>
  <si>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</si>
  <si>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</si>
  <si>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</si>
  <si>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</si>
  <si>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</si>
  <si>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</si>
  <si>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</si>
  <si>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</si>
  <si>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</si>
  <si>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</si>
  <si>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</si>
  <si>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</si>
  <si>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1. 월령 40% 이상으로 방풍막 설치</t>
    <phoneticPr fontId="3" type="noConversion"/>
  </si>
  <si>
    <t>허정환</t>
    <phoneticPr fontId="3" type="noConversion"/>
  </si>
  <si>
    <t>BLG</t>
    <phoneticPr fontId="3" type="noConversion"/>
  </si>
  <si>
    <t>KAMP</t>
    <phoneticPr fontId="3" type="noConversion"/>
  </si>
  <si>
    <t>KSP</t>
    <phoneticPr fontId="3" type="noConversion"/>
  </si>
  <si>
    <t>TMT</t>
    <phoneticPr fontId="3" type="noConversion"/>
  </si>
  <si>
    <t>ALL</t>
    <phoneticPr fontId="3" type="noConversion"/>
  </si>
  <si>
    <t>E</t>
    <phoneticPr fontId="3" type="noConversion"/>
  </si>
  <si>
    <t>M_019637-019638:K</t>
    <phoneticPr fontId="3" type="noConversion"/>
  </si>
  <si>
    <t>N</t>
    <phoneticPr fontId="3" type="noConversion"/>
  </si>
  <si>
    <t>M_019699</t>
    <phoneticPr fontId="3" type="noConversion"/>
  </si>
  <si>
    <t>C_019783-019796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</si>
</sst>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40" zoomScale="146" zoomScaleNormal="146" workbookViewId="0">
      <selection activeCell="H67" sqref="H67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45530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0.96250000000000002</v>
      </c>
      <c r="D9" s="8">
        <v>1</v>
      </c>
      <c r="E9" s="8">
        <v>10.8</v>
      </c>
      <c r="F9" s="8">
        <v>25</v>
      </c>
      <c r="G9" s="36" t="s">
        <v>185</v>
      </c>
      <c r="H9" s="8">
        <v>0.4</v>
      </c>
      <c r="I9" s="36">
        <v>61.1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0.21736111111111112</v>
      </c>
      <c r="D10" s="8">
        <v>1.2</v>
      </c>
      <c r="E10" s="8">
        <v>8.1</v>
      </c>
      <c r="F10" s="8">
        <v>17</v>
      </c>
      <c r="G10" s="36" t="s">
        <v>187</v>
      </c>
      <c r="H10" s="8">
        <v>0.4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0.4368055555555555</v>
      </c>
      <c r="D11" s="15">
        <v>1.2</v>
      </c>
      <c r="E11" s="15">
        <v>7.2</v>
      </c>
      <c r="F11" s="15">
        <v>21</v>
      </c>
      <c r="G11" s="36" t="s">
        <v>187</v>
      </c>
      <c r="H11" s="15">
        <v>1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23.474305555555556</v>
      </c>
      <c r="D12" s="19">
        <f>AVERAGE(D9:D11)</f>
        <v>1.1333333333333335</v>
      </c>
      <c r="E12" s="19">
        <f>AVERAGE(E9:E11)</f>
        <v>8.6999999999999993</v>
      </c>
      <c r="F12" s="20">
        <f>AVERAGE(F9:F11)</f>
        <v>21</v>
      </c>
      <c r="G12" s="21"/>
      <c r="H12" s="22">
        <f>AVERAGE(H9:H11)</f>
        <v>0.6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180</v>
      </c>
      <c r="F16" s="27" t="s">
        <v>181</v>
      </c>
      <c r="G16" s="27" t="s">
        <v>182</v>
      </c>
      <c r="H16" s="27" t="s">
        <v>183</v>
      </c>
      <c r="I16" s="27" t="s">
        <v>184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0.9291666666666667</v>
      </c>
      <c r="D17" s="28">
        <v>0.93125000000000002</v>
      </c>
      <c r="E17" s="28">
        <v>0.96250000000000002</v>
      </c>
      <c r="F17" s="28">
        <v>0.21527777777777779</v>
      </c>
      <c r="G17" s="28">
        <v>0.27638888888888885</v>
      </c>
      <c r="H17" s="28">
        <v>0.41180555555555554</v>
      </c>
      <c r="I17" s="28">
        <v>0.4368055555555555</v>
      </c>
      <c r="J17" s="28"/>
      <c r="K17" s="28"/>
      <c r="L17" s="28"/>
      <c r="M17" s="28"/>
      <c r="N17" s="28"/>
      <c r="O17" s="28"/>
      <c r="P17" s="28">
        <v>0.44166666666666665</v>
      </c>
    </row>
    <row r="18" spans="2:16" ht="14.15" customHeight="1" x14ac:dyDescent="0.45">
      <c r="B18" s="35" t="s">
        <v>43</v>
      </c>
      <c r="C18" s="27">
        <v>19472</v>
      </c>
      <c r="D18" s="27">
        <v>19473</v>
      </c>
      <c r="E18" s="27">
        <v>19478</v>
      </c>
      <c r="F18" s="27">
        <v>19650</v>
      </c>
      <c r="G18" s="27">
        <v>19691</v>
      </c>
      <c r="H18" s="27">
        <v>19782</v>
      </c>
      <c r="I18" s="27">
        <v>19797</v>
      </c>
      <c r="J18" s="27"/>
      <c r="K18" s="27"/>
      <c r="L18" s="27"/>
      <c r="M18" s="27"/>
      <c r="N18" s="27"/>
      <c r="O18" s="27"/>
      <c r="P18" s="27">
        <v>19802</v>
      </c>
    </row>
    <row r="19" spans="2:16" ht="14.15" customHeight="1" thickBot="1" x14ac:dyDescent="0.5">
      <c r="B19" s="13" t="s">
        <v>44</v>
      </c>
      <c r="C19" s="29"/>
      <c r="D19" s="27">
        <v>19477</v>
      </c>
      <c r="E19" s="30">
        <v>19649</v>
      </c>
      <c r="F19" s="30">
        <v>19690</v>
      </c>
      <c r="G19" s="27">
        <v>19781</v>
      </c>
      <c r="H19" s="30">
        <v>19796</v>
      </c>
      <c r="I19" s="30">
        <v>19801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172</v>
      </c>
      <c r="F20" s="33">
        <f t="shared" si="0"/>
        <v>41</v>
      </c>
      <c r="G20" s="33">
        <f t="shared" si="0"/>
        <v>91</v>
      </c>
      <c r="H20" s="33">
        <f t="shared" si="0"/>
        <v>15</v>
      </c>
      <c r="I20" s="33">
        <f t="shared" si="0"/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4"/>
      <c r="G23" s="154"/>
      <c r="H23" s="154"/>
      <c r="I23" s="154"/>
      <c r="J23" s="36"/>
      <c r="K23" s="36"/>
      <c r="L23" s="36" t="s">
        <v>50</v>
      </c>
      <c r="M23" s="154"/>
      <c r="N23" s="154"/>
      <c r="O23" s="154"/>
      <c r="P23" s="154"/>
    </row>
    <row r="24" spans="2:16" ht="13.5" customHeight="1" x14ac:dyDescent="0.45">
      <c r="B24" s="166"/>
      <c r="C24" s="36"/>
      <c r="D24" s="36"/>
      <c r="E24" s="36" t="s">
        <v>51</v>
      </c>
      <c r="F24" s="154"/>
      <c r="G24" s="154"/>
      <c r="H24" s="154"/>
      <c r="I24" s="154"/>
      <c r="J24" s="36"/>
      <c r="K24" s="36"/>
      <c r="L24" s="36" t="s">
        <v>52</v>
      </c>
      <c r="M24" s="154"/>
      <c r="N24" s="154"/>
      <c r="O24" s="154"/>
      <c r="P24" s="154"/>
    </row>
    <row r="25" spans="2:16" ht="13.5" customHeight="1" x14ac:dyDescent="0.45">
      <c r="B25" s="166"/>
      <c r="C25" s="36"/>
      <c r="D25" s="36"/>
      <c r="E25" s="36" t="s">
        <v>52</v>
      </c>
      <c r="F25" s="154"/>
      <c r="G25" s="154"/>
      <c r="H25" s="154"/>
      <c r="I25" s="154"/>
      <c r="J25" s="36"/>
      <c r="K25" s="36"/>
      <c r="L25" s="36" t="s">
        <v>51</v>
      </c>
      <c r="M25" s="154"/>
      <c r="N25" s="154"/>
      <c r="O25" s="154"/>
      <c r="P25" s="154"/>
    </row>
    <row r="26" spans="2:16" ht="13.5" customHeight="1" x14ac:dyDescent="0.45">
      <c r="B26" s="166"/>
      <c r="C26" s="36"/>
      <c r="D26" s="36"/>
      <c r="E26" s="36" t="s">
        <v>50</v>
      </c>
      <c r="F26" s="154"/>
      <c r="G26" s="154"/>
      <c r="H26" s="154"/>
      <c r="I26" s="154"/>
      <c r="J26" s="36"/>
      <c r="K26" s="36"/>
      <c r="L26" s="36" t="s">
        <v>49</v>
      </c>
      <c r="M26" s="154"/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0.22291666666666665</v>
      </c>
      <c r="D30" s="43">
        <v>0.13333333333333333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0.41874999999999996</v>
      </c>
    </row>
    <row r="31" spans="2:16" ht="14.15" customHeight="1" x14ac:dyDescent="0.45">
      <c r="B31" s="37" t="s">
        <v>168</v>
      </c>
      <c r="C31" s="47">
        <v>0.25277777777777777</v>
      </c>
      <c r="D31" s="7">
        <v>0.13541666666666666</v>
      </c>
      <c r="E31" s="7">
        <v>6.1111111111111116E-2</v>
      </c>
      <c r="F31" s="7"/>
      <c r="G31" s="7"/>
      <c r="H31" s="7"/>
      <c r="I31" s="7"/>
      <c r="J31" s="7"/>
      <c r="K31" s="7">
        <v>2.4999999999999998E-2</v>
      </c>
      <c r="L31" s="7"/>
      <c r="M31" s="7"/>
      <c r="N31" s="7"/>
      <c r="O31" s="48"/>
      <c r="P31" s="46">
        <f>SUM(C31:N31)</f>
        <v>0.47430555555555554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0.25277777777777777</v>
      </c>
      <c r="D34" s="109">
        <f t="shared" ref="D34:N34" si="1">D31-D32-D33</f>
        <v>0.13541666666666666</v>
      </c>
      <c r="E34" s="109">
        <f t="shared" si="1"/>
        <v>6.1111111111111116E-2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2.4999999999999998E-2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0.47430555555555554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 t="s">
        <v>186</v>
      </c>
      <c r="D36" s="149"/>
      <c r="E36" s="149" t="s">
        <v>188</v>
      </c>
      <c r="F36" s="149"/>
      <c r="G36" s="149" t="s">
        <v>189</v>
      </c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39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/>
      <c r="E53" s="112"/>
      <c r="F53" s="112"/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>
        <v>99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</v>
      </c>
      <c r="D72" s="60">
        <v>-165.4</v>
      </c>
      <c r="E72" s="100" t="s">
        <v>121</v>
      </c>
      <c r="F72" s="60">
        <v>18</v>
      </c>
      <c r="G72" s="60">
        <v>16.399999999999999</v>
      </c>
      <c r="H72" s="101"/>
      <c r="I72" s="97" t="s">
        <v>122</v>
      </c>
      <c r="J72" s="59">
        <v>0</v>
      </c>
      <c r="K72" s="98" t="s">
        <v>173</v>
      </c>
      <c r="L72" s="59">
        <v>1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-166.3</v>
      </c>
      <c r="D73" s="60">
        <v>-167.4</v>
      </c>
      <c r="E73" s="102" t="s">
        <v>125</v>
      </c>
      <c r="F73" s="61">
        <v>20.3</v>
      </c>
      <c r="G73" s="61">
        <v>14.6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-190.6</v>
      </c>
      <c r="D74" s="60">
        <v>-197.8</v>
      </c>
      <c r="E74" s="102" t="s">
        <v>130</v>
      </c>
      <c r="F74" s="62">
        <v>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-112.4</v>
      </c>
      <c r="D75" s="60">
        <v>-115.7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26.2</v>
      </c>
      <c r="D76" s="60">
        <v>23.3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22.5</v>
      </c>
      <c r="D77" s="60">
        <v>19.600000000000001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20.6</v>
      </c>
      <c r="D78" s="60">
        <v>17.600000000000001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19.3</v>
      </c>
      <c r="D79" s="60">
        <v>16.2</v>
      </c>
      <c r="E79" s="100" t="s">
        <v>155</v>
      </c>
      <c r="F79" s="60">
        <v>12.4</v>
      </c>
      <c r="G79" s="60">
        <v>9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6.3999999999999997E-5</v>
      </c>
      <c r="D80" s="64">
        <v>6.5699999999999998E-5</v>
      </c>
      <c r="E80" s="102" t="s">
        <v>160</v>
      </c>
      <c r="F80" s="61">
        <v>28.6</v>
      </c>
      <c r="G80" s="61">
        <v>24.9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178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2024-08-26T10:41:27Z</dcterms:modified>
</cp:coreProperties>
</file>