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E5957BDF-D88D-4A03-B893-35075056FB9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<sst xmlns="http://schemas.openxmlformats.org/spreadsheetml/2006/main" count="213" uniqueCount="196">
  <si>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</si>
  <si>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</si>
  <si>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</si>
  <si>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</si>
  <si>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</si>
  <si>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</si>
  <si>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</si>
  <si>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</si>
  <si>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</si>
  <si>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</si>
  <si>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</si>
  <si>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</si>
  <si>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</si>
  <si>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</si>
  <si>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</si>
  <si>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</si>
  <si>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</si>
  <si>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</si>
  <si>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</si>
  <si>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</si>
  <si>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</si>
  <si>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</si>
  <si>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</si>
  <si>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</si>
  <si>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</si>
  <si>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</si>
  <si>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</si>
  <si>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</si>
  <si>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</si>
  <si>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</si>
  <si>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</si>
  <si>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</si>
  <si>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</si>
  <si>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</si>
  <si>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</si>
  <si>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</si>
  <si>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</si>
  <si>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</si>
  <si>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</si>
  <si>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</si>
  <si>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</si>
  <si>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</si>
  <si>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</si>
  <si>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</si>
  <si>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</si>
  <si>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</si>
  <si>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</si>
  <si>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</si>
  <si>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</si>
  <si>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</si>
  <si>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</si>
  <si>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</si>
  <si>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</si>
  <si>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</si>
  <si>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</si>
  <si>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</si>
  <si>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</si>
  <si>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</si>
  <si>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</si>
  <si>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</si>
  <si>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</si>
  <si>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</si>
  <si>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</si>
  <si>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</si>
  <si>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</si>
  <si>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</si>
  <si>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</si>
  <si>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</si>
  <si>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</si>
  <si>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</si>
  <si>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</si>
  <si>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</si>
  <si>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</si>
  <si>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</si>
  <si>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</si>
  <si>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</si>
  <si>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</si>
  <si>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</si>
  <si>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</si>
  <si>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</si>
  <si>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</si>
  <si>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</si>
  <si>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</si>
  <si>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</si>
  <si>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</si>
  <si>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</si>
  <si>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</si>
  <si>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</si>
  <si>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</si>
  <si>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</si>
  <si>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</si>
  <si>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</si>
  <si>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</si>
  <si>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</si>
  <si>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</si>
  <si>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</si>
  <si>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</si>
  <si>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</si>
  <si>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</si>
  <si>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</si>
  <si>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</si>
  <si>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</si>
  <si>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</si>
  <si>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</si>
  <si>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</si>
  <si>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</si>
  <si>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</si>
  <si>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</si>
  <si>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</si>
  <si>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</si>
  <si>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</si>
  <si>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</si>
  <si>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</si>
  <si>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</si>
  <si>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</si>
  <si>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</si>
  <si>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</si>
  <si>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</si>
  <si>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</si>
  <si>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</si>
  <si>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</si>
  <si>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</si>
  <si>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</si>
  <si>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</si>
  <si>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</si>
  <si>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</si>
  <si>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</si>
  <si>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</si>
  <si>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</si>
  <si>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</si>
  <si>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</si>
  <si>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</si>
  <si>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</si>
  <si>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</si>
  <si>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</si>
  <si>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</si>
  <si>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</si>
  <si>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</si>
  <si>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</si>
  <si>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</si>
  <si>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</si>
  <si>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</si>
  <si>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</si>
  <si>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</si>
  <si>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</si>
  <si>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</si>
  <si>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</si>
  <si>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</si>
  <si>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</si>
  <si>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</si>
  <si>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</si>
  <si>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</si>
  <si>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</si>
  <si>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</si>
  <si>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</si>
  <si>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</si>
  <si>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</si>
  <si>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</si>
  <si>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</si>
  <si>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</si>
  <si>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</si>
  <si>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</si>
  <si>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</si>
  <si>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</si>
  <si>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</si>
  <si>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</si>
  <si>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</si>
  <si>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</si>
  <si>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</si>
  <si>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</si>
  <si>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</si>
  <si>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</si>
  <si>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</si>
  <si>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</si>
  <si>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</si>
  <si>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</si>
  <si>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</si>
  <si>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</si>
  <si>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</si>
  <si>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</si>
  <si>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</si>
  <si>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</si>
  <si>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</si>
  <si>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</si>
  <si>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</si>
  <si>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12..5</t>
    <phoneticPr fontId="3" type="noConversion"/>
  </si>
  <si>
    <t>N</t>
    <phoneticPr fontId="3" type="noConversion"/>
  </si>
  <si>
    <t>M_017230-017231:T</t>
    <phoneticPr fontId="3" type="noConversion"/>
  </si>
  <si>
    <t>M_017299:M</t>
    <phoneticPr fontId="3" type="noConversion"/>
  </si>
  <si>
    <t>M_017297-017298:K</t>
    <phoneticPr fontId="3" type="noConversion"/>
  </si>
  <si>
    <t>E_017314-017320</t>
    <phoneticPr fontId="3" type="noConversion"/>
  </si>
  <si>
    <t>M_017323-017324:N</t>
    <phoneticPr fontId="3" type="noConversion"/>
  </si>
  <si>
    <t>T_017419</t>
    <phoneticPr fontId="3" type="noConversion"/>
  </si>
  <si>
    <t>2. T_017419 노출중 limit 발생</t>
    <phoneticPr fontId="3" type="noConversion"/>
  </si>
  <si>
    <t>C_017128-017423</t>
    <phoneticPr fontId="3" type="noConversion"/>
  </si>
  <si>
    <t>1. [05:50-6:09] E_017314-017320 돔셔터 컨트롤 오류로 망원경, 셔터 Sync. 불일치. 프로그램의 TCS 값이 업데이트 되지 않아 오류 발생을 늦게 인지.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</si>
</sst>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2" zoomScale="146" zoomScaleNormal="146" workbookViewId="0">
      <selection activeCell="B45" sqref="B45:P4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45523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97.246376811594203</v>
      </c>
      <c r="M3" s="123"/>
      <c r="N3" s="66" t="s">
        <v>3</v>
      </c>
      <c r="O3" s="123">
        <f>(P31-P33)/P31*100</f>
        <v>97.246376811594203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0.95972222222222225</v>
      </c>
      <c r="D9" s="8">
        <v>2.2999999999999998</v>
      </c>
      <c r="E9" s="8">
        <v>7.9</v>
      </c>
      <c r="F9" s="8">
        <v>39</v>
      </c>
      <c r="G9" s="36" t="s">
        <v>186</v>
      </c>
      <c r="H9" s="8">
        <v>5.4</v>
      </c>
      <c r="I9" s="36">
        <v>99.5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0.23750000000000002</v>
      </c>
      <c r="D10" s="8">
        <v>1.8</v>
      </c>
      <c r="E10" s="8">
        <v>6.2</v>
      </c>
      <c r="F10" s="8">
        <v>37</v>
      </c>
      <c r="G10" s="36" t="s">
        <v>186</v>
      </c>
      <c r="H10" s="8">
        <v>0.9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0.43888888888888888</v>
      </c>
      <c r="D11" s="15">
        <v>1.4</v>
      </c>
      <c r="E11" s="15">
        <v>6.2</v>
      </c>
      <c r="F11" s="15">
        <v>14</v>
      </c>
      <c r="G11" s="36" t="s">
        <v>186</v>
      </c>
      <c r="H11" s="15">
        <v>5.9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23.479166666666668</v>
      </c>
      <c r="D12" s="19">
        <f>AVERAGE(D9:D11)</f>
        <v>1.8333333333333333</v>
      </c>
      <c r="E12" s="19">
        <f>AVERAGE(E9:E11)</f>
        <v>6.7666666666666666</v>
      </c>
      <c r="F12" s="20">
        <f>AVERAGE(F9:F11)</f>
        <v>30</v>
      </c>
      <c r="G12" s="21"/>
      <c r="H12" s="22">
        <f>AVERAGE(H9:H11)</f>
        <v>4.0666666666666673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0.91180555555555554</v>
      </c>
      <c r="D17" s="28">
        <v>0.91388888888888886</v>
      </c>
      <c r="E17" s="28">
        <v>0.95972222222222225</v>
      </c>
      <c r="F17" s="28">
        <v>0.23611111111111113</v>
      </c>
      <c r="G17" s="28">
        <v>0.29791666666666666</v>
      </c>
      <c r="H17" s="28">
        <v>0.41597222222222219</v>
      </c>
      <c r="I17" s="28">
        <v>0.43888888888888888</v>
      </c>
      <c r="J17" s="28"/>
      <c r="K17" s="28"/>
      <c r="L17" s="28"/>
      <c r="M17" s="28"/>
      <c r="N17" s="28"/>
      <c r="O17" s="28"/>
      <c r="P17" s="28">
        <v>0.44375000000000003</v>
      </c>
    </row>
    <row r="18" spans="2:16" ht="14.15" customHeight="1" x14ac:dyDescent="0.45">
      <c r="B18" s="35" t="s">
        <v>43</v>
      </c>
      <c r="C18" s="27">
        <v>17119</v>
      </c>
      <c r="D18" s="27">
        <v>17120</v>
      </c>
      <c r="E18" s="27">
        <v>17125</v>
      </c>
      <c r="F18" s="27">
        <v>17309</v>
      </c>
      <c r="G18" s="27">
        <v>17347</v>
      </c>
      <c r="H18" s="27">
        <v>17424</v>
      </c>
      <c r="I18" s="27">
        <v>17438</v>
      </c>
      <c r="J18" s="27"/>
      <c r="K18" s="27"/>
      <c r="L18" s="27"/>
      <c r="M18" s="27"/>
      <c r="N18" s="27"/>
      <c r="O18" s="27"/>
      <c r="P18" s="27">
        <v>17443</v>
      </c>
    </row>
    <row r="19" spans="2:16" ht="14.15" customHeight="1" thickBot="1" x14ac:dyDescent="0.5">
      <c r="B19" s="13" t="s">
        <v>44</v>
      </c>
      <c r="C19" s="29"/>
      <c r="D19" s="27">
        <v>17124</v>
      </c>
      <c r="E19" s="30">
        <v>17308</v>
      </c>
      <c r="F19" s="30">
        <v>17346</v>
      </c>
      <c r="G19" s="27">
        <v>17423</v>
      </c>
      <c r="H19" s="30">
        <v>17437</v>
      </c>
      <c r="I19" s="30">
        <v>17442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184</v>
      </c>
      <c r="F20" s="33">
        <f t="shared" si="0"/>
        <v>38</v>
      </c>
      <c r="G20" s="33">
        <f t="shared" si="0"/>
        <v>77</v>
      </c>
      <c r="H20" s="33">
        <f t="shared" si="0"/>
        <v>14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0.24513888888888888</v>
      </c>
      <c r="D30" s="43">
        <v>0.1173611111111111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0.42499999999999999</v>
      </c>
    </row>
    <row r="31" spans="2:16" ht="14.15" customHeight="1" x14ac:dyDescent="0.45">
      <c r="B31" s="37" t="s">
        <v>168</v>
      </c>
      <c r="C31" s="47">
        <v>0.27638888888888885</v>
      </c>
      <c r="D31" s="7">
        <v>0.11805555555555557</v>
      </c>
      <c r="E31" s="7">
        <v>6.1805555555555558E-2</v>
      </c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0.47916666666666663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>
        <v>1.3194444444444444E-2</v>
      </c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1.3194444444444444E-2</v>
      </c>
    </row>
    <row r="34" spans="2:16" ht="14.15" customHeight="1" x14ac:dyDescent="0.45">
      <c r="B34" s="107" t="s">
        <v>169</v>
      </c>
      <c r="C34" s="109">
        <f>C31-C32-C33</f>
        <v>0.27638888888888885</v>
      </c>
      <c r="D34" s="109">
        <f t="shared" ref="D34:N34" si="1">D31-D32-D33</f>
        <v>0.11805555555555557</v>
      </c>
      <c r="E34" s="109">
        <f t="shared" si="1"/>
        <v>4.8611111111111112E-2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0.46597222222222218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194</v>
      </c>
      <c r="D36" s="138"/>
      <c r="E36" s="138" t="s">
        <v>187</v>
      </c>
      <c r="F36" s="138"/>
      <c r="G36" s="138" t="s">
        <v>189</v>
      </c>
      <c r="H36" s="138"/>
      <c r="I36" s="138" t="s">
        <v>188</v>
      </c>
      <c r="J36" s="138"/>
      <c r="K36" s="138" t="s">
        <v>190</v>
      </c>
      <c r="L36" s="138"/>
      <c r="M36" s="138" t="s">
        <v>191</v>
      </c>
      <c r="N36" s="138"/>
      <c r="O36" s="138" t="s">
        <v>192</v>
      </c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193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494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-165.1</v>
      </c>
      <c r="E72" s="100" t="s">
        <v>121</v>
      </c>
      <c r="F72" s="60">
        <v>17.7</v>
      </c>
      <c r="G72" s="60">
        <v>21.9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-167.1</v>
      </c>
      <c r="E73" s="102" t="s">
        <v>125</v>
      </c>
      <c r="F73" s="61">
        <v>33</v>
      </c>
      <c r="G73" s="61">
        <v>9.1999999999999993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-188.9</v>
      </c>
      <c r="D74" s="60">
        <v>-192.8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-111.6</v>
      </c>
      <c r="D75" s="60">
        <v>-116.2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26.3</v>
      </c>
      <c r="D76" s="60">
        <v>27.8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22.5</v>
      </c>
      <c r="D77" s="60">
        <v>24.8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20.6</v>
      </c>
      <c r="D78" s="60">
        <v>23.2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19.100000000000001</v>
      </c>
      <c r="D79" s="60">
        <v>21.9</v>
      </c>
      <c r="E79" s="100" t="s">
        <v>155</v>
      </c>
      <c r="F79" s="60" t="s">
        <v>185</v>
      </c>
      <c r="G79" s="60">
        <v>7.8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6.5699999999999998E-5</v>
      </c>
      <c r="D80" s="64">
        <v>6.5500000000000006E-5</v>
      </c>
      <c r="E80" s="102" t="s">
        <v>160</v>
      </c>
      <c r="F80" s="61">
        <v>39.4</v>
      </c>
      <c r="G80" s="61">
        <v>16.100000000000001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2024-08-19T10:44:41Z</dcterms:modified>
</cp:coreProperties>
</file>