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9EACACD7-8048-4A77-BC86-7B210721E6EA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<sst xmlns="http://schemas.openxmlformats.org/spreadsheetml/2006/main" count="195" uniqueCount="180">
  <si>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</si>
  <si>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</si>
  <si>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</si>
  <si>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</si>
  <si>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</si>
  <si>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</si>
  <si>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</si>
  <si>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</si>
  <si>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</si>
  <si>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</si>
  <si>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</si>
  <si>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</si>
  <si>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</si>
  <si>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</si>
  <si>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</si>
  <si>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</si>
  <si>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</si>
  <si>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</si>
  <si>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</si>
  <si>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</si>
  <si>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</si>
  <si>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</si>
  <si>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</si>
  <si>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</si>
  <si>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</si>
  <si>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</si>
  <si>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</si>
  <si>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</si>
  <si>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</si>
  <si>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</si>
  <si>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</si>
  <si>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</si>
  <si>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</si>
  <si>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</si>
  <si>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</si>
  <si>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</si>
  <si>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</si>
  <si>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</si>
  <si>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</si>
  <si>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</si>
  <si>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</si>
  <si>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</si>
  <si>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</si>
  <si>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</si>
  <si>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</si>
  <si>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</si>
  <si>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</si>
  <si>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</si>
  <si>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</si>
  <si>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</si>
  <si>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</si>
  <si>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</si>
  <si>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</si>
  <si>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</si>
  <si>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</si>
  <si>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</si>
  <si>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</si>
  <si>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</si>
  <si>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</si>
  <si>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</si>
  <si>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</si>
  <si>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</si>
  <si>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</si>
  <si>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</si>
  <si>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</si>
  <si>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</si>
  <si>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</si>
  <si>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</si>
  <si>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</si>
  <si>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</si>
  <si>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</si>
  <si>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</si>
  <si>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</si>
  <si>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</si>
  <si>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</si>
  <si>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</si>
  <si>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</si>
  <si>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</si>
  <si>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</si>
  <si>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</si>
  <si>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</si>
  <si>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</si>
  <si>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</si>
  <si>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</si>
  <si>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</si>
  <si>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</si>
  <si>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</si>
  <si>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</si>
  <si>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</si>
  <si>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</si>
  <si>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</si>
  <si>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</si>
  <si>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</si>
  <si>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</si>
  <si>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</si>
  <si>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</si>
  <si>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</si>
  <si>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</si>
  <si>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</si>
  <si>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</si>
  <si>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</si>
  <si>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</si>
  <si>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</si>
  <si>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</si>
  <si>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</si>
  <si>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</si>
  <si>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</si>
  <si>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</si>
  <si>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</si>
  <si>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</si>
  <si>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</si>
  <si>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</si>
  <si>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</si>
  <si>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</si>
  <si>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</si>
  <si>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</si>
  <si>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</si>
  <si>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</si>
  <si>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</si>
  <si>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</si>
  <si>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</si>
  <si>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</si>
  <si>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</si>
  <si>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</si>
  <si>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</si>
  <si>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</si>
  <si>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</si>
  <si>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</si>
  <si>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</si>
  <si>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</si>
  <si>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</si>
  <si>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</si>
  <si>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</si>
  <si>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</si>
  <si>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</si>
  <si>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</si>
  <si>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</si>
  <si>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</si>
  <si>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</si>
  <si>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</si>
  <si>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</si>
  <si>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</si>
  <si>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</si>
  <si>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</si>
  <si>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</si>
  <si>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</si>
  <si>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</si>
  <si>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</si>
  <si>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</si>
  <si>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</si>
  <si>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</si>
  <si>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</si>
  <si>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</si>
  <si>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</si>
  <si>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</si>
  <si>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</si>
  <si>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</si>
  <si>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</si>
  <si>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</si>
  <si>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</si>
  <si>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</si>
  <si>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</si>
  <si>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</si>
  <si>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</si>
  <si>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</si>
  <si>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</si>
  <si>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</si>
  <si>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</si>
  <si>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</si>
  <si>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</si>
  <si>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</si>
  <si>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</si>
  <si>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</si>
  <si>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</si>
  <si>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</si>
  <si>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</si>
  <si>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김정현</t>
    <phoneticPr fontId="3" type="noConversion"/>
  </si>
  <si>
    <t>-</t>
    <phoneticPr fontId="3" type="noConversion"/>
  </si>
  <si>
    <t>-</t>
    <phoneticPr fontId="3" type="noConversion"/>
  </si>
  <si>
    <t>1. 기상 악화(눈/비)로 인한 대피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</si>
</sst>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fmlaLink="$D$59" lockText="1" noThreeD="1"/>
</file>

<file path=xl/ctrlProps/ctrlProp21.xml><?xml version="1.0" encoding="utf-8"?>
<formControlPr xmlns="http://schemas.microsoft.com/office/spreadsheetml/2009/9/main" objectType="CheckBox" fmlaLink="$J$59" lockText="1" noThreeD="1"/>
</file>

<file path=xl/ctrlProps/ctrlProp22.xml><?xml version="1.0" encoding="utf-8"?>
<formControlPr xmlns="http://schemas.microsoft.com/office/spreadsheetml/2009/9/main" objectType="CheckBox" fmlaLink="$M$59" lockText="1" noThreeD="1"/>
</file>

<file path=xl/ctrlProps/ctrlProp23.xml><?xml version="1.0" encoding="utf-8"?>
<formControlPr xmlns="http://schemas.microsoft.com/office/spreadsheetml/2009/9/main" objectType="CheckBox" fmlaLink="$P$59" lockText="1" noThreeD="1"/>
</file>

<file path=xl/ctrlProps/ctrlProp24.xml><?xml version="1.0" encoding="utf-8"?>
<formControlPr xmlns="http://schemas.microsoft.com/office/spreadsheetml/2009/9/main" objectType="CheckBox" fmlaLink="$D$60" lockText="1" noThreeD="1"/>
</file>

<file path=xl/ctrlProps/ctrlProp25.xml><?xml version="1.0" encoding="utf-8"?>
<formControlPr xmlns="http://schemas.microsoft.com/office/spreadsheetml/2009/9/main" objectType="CheckBox" fmlaLink="$D$61" lockText="1" noThreeD="1"/>
</file>

<file path=xl/ctrlProps/ctrlProp26.xml><?xml version="1.0" encoding="utf-8"?>
<formControlPr xmlns="http://schemas.microsoft.com/office/spreadsheetml/2009/9/main" objectType="CheckBox" fmlaLink="$D$62" lockText="1" noThreeD="1"/>
</file>

<file path=xl/ctrlProps/ctrlProp27.xml><?xml version="1.0" encoding="utf-8"?>
<formControlPr xmlns="http://schemas.microsoft.com/office/spreadsheetml/2009/9/main" objectType="CheckBox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fmlaLink="$G$62" lockText="1" noThreeD="1"/>
</file>

<file path=xl/ctrlProps/ctrlProp32.xml><?xml version="1.0" encoding="utf-8"?>
<formControlPr xmlns="http://schemas.microsoft.com/office/spreadsheetml/2009/9/main" objectType="CheckBox" fmlaLink="$G$63" lockText="1" noThreeD="1"/>
</file>

<file path=xl/ctrlProps/ctrlProp33.xml><?xml version="1.0" encoding="utf-8"?>
<formControlPr xmlns="http://schemas.microsoft.com/office/spreadsheetml/2009/9/main" objectType="CheckBox" fmlaLink="$G$64" lockText="1" noThreeD="1"/>
</file>

<file path=xl/ctrlProps/ctrlProp34.xml><?xml version="1.0" encoding="utf-8"?>
<formControlPr xmlns="http://schemas.microsoft.com/office/spreadsheetml/2009/9/main" objectType="CheckBox" fmlaLink="$J$60" lockText="1" noThreeD="1"/>
</file>

<file path=xl/ctrlProps/ctrlProp35.xml><?xml version="1.0" encoding="utf-8"?>
<formControlPr xmlns="http://schemas.microsoft.com/office/spreadsheetml/2009/9/main" objectType="CheckBox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fmlaLink="$M$63" lockText="1" noThreeD="1"/>
</file>

<file path=xl/ctrlProps/ctrlProp41.xml><?xml version="1.0" encoding="utf-8"?>
<formControlPr xmlns="http://schemas.microsoft.com/office/spreadsheetml/2009/9/main" objectType="CheckBox" fmlaLink="$M$64" lockText="1" noThreeD="1"/>
</file>

<file path=xl/ctrlProps/ctrlProp42.xml><?xml version="1.0" encoding="utf-8"?>
<formControlPr xmlns="http://schemas.microsoft.com/office/spreadsheetml/2009/9/main" objectType="CheckBox" fmlaLink="$P$60" lockText="1" noThreeD="1"/>
</file>

<file path=xl/ctrlProps/ctrlProp43.xml><?xml version="1.0" encoding="utf-8"?>
<formControlPr xmlns="http://schemas.microsoft.com/office/spreadsheetml/2009/9/main" objectType="CheckBox" fmlaLink="$P$61" lockText="1" noThreeD="1"/>
</file>

<file path=xl/ctrlProps/ctrlProp44.xml><?xml version="1.0" encoding="utf-8"?>
<formControlPr xmlns="http://schemas.microsoft.com/office/spreadsheetml/2009/9/main" objectType="CheckBox" fmlaLink="$P$62" lockText="1" noThreeD="1"/>
</file>

<file path=xl/ctrlProps/ctrlProp45.xml><?xml version="1.0" encoding="utf-8"?>
<formControlPr xmlns="http://schemas.microsoft.com/office/spreadsheetml/2009/9/main" objectType="CheckBox" fmlaLink="$P$63" lockText="1" noThreeD="1"/>
</file>

<file path=xl/ctrlProps/ctrlProp46.xml><?xml version="1.0" encoding="utf-8"?>
<formControlPr xmlns="http://schemas.microsoft.com/office/spreadsheetml/2009/9/main" objectType="CheckBox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K82" sqref="K82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4" t="s">
        <v>0</v>
      </c>
      <c r="C2" s="15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5">
        <v>45457</v>
      </c>
      <c r="D3" s="156"/>
      <c r="E3" s="1"/>
      <c r="F3" s="1"/>
      <c r="G3" s="1"/>
      <c r="H3" s="1"/>
      <c r="I3" s="1"/>
      <c r="J3" s="1"/>
      <c r="K3" s="66" t="s">
        <v>2</v>
      </c>
      <c r="L3" s="157" t="e">
        <f>(P31-(P32+P33))/P31*100</f>
        <v>#DIV/0!</v>
      </c>
      <c r="M3" s="157"/>
      <c r="N3" s="66" t="s">
        <v>3</v>
      </c>
      <c r="O3" s="157" t="e">
        <f>(P31-P33)/P31*100</f>
        <v>#DIV/0!</v>
      </c>
      <c r="P3" s="157"/>
    </row>
    <row r="4" spans="2:16" ht="14.25" customHeight="1" x14ac:dyDescent="0.4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4" t="s">
        <v>7</v>
      </c>
      <c r="C7" s="15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/>
      <c r="D9" s="8"/>
      <c r="E9" s="8"/>
      <c r="F9" s="8"/>
      <c r="G9" s="36"/>
      <c r="H9" s="8"/>
      <c r="I9" s="36">
        <v>47.3</v>
      </c>
      <c r="J9" s="9">
        <f>IF(L9, 1, 0) + IF(M9, 2, 0) + IF(N9, 4, 0) + IF(O9, 8, 0) + IF(P9, 16, 0)</f>
        <v>16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1</v>
      </c>
    </row>
    <row r="10" spans="2:16" ht="14.25" customHeight="1" x14ac:dyDescent="0.45">
      <c r="B10" s="35" t="s">
        <v>23</v>
      </c>
      <c r="C10" s="7"/>
      <c r="D10" s="8"/>
      <c r="E10" s="8"/>
      <c r="F10" s="8"/>
      <c r="G10" s="36"/>
      <c r="H10" s="8"/>
      <c r="I10" s="11"/>
      <c r="J10" s="9">
        <f>IF(L10, 1, 0) + IF(M10, 2, 0) + IF(N10, 4, 0) + IF(O10, 8, 0) + IF(P10, 16, 0)</f>
        <v>16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1</v>
      </c>
    </row>
    <row r="11" spans="2:16" ht="14.25" customHeight="1" thickBot="1" x14ac:dyDescent="0.5">
      <c r="B11" s="13" t="s">
        <v>24</v>
      </c>
      <c r="C11" s="14"/>
      <c r="D11" s="15"/>
      <c r="E11" s="15"/>
      <c r="F11" s="15"/>
      <c r="G11" s="36"/>
      <c r="H11" s="15"/>
      <c r="I11" s="16"/>
      <c r="J11" s="9">
        <f>IF(L11, 1, 0) + IF(M11, 2, 0) + IF(N11, 4, 0) + IF(O11, 8, 0) + IF(P11, 16, 0)</f>
        <v>16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1</v>
      </c>
    </row>
    <row r="12" spans="2:16" ht="14.25" customHeight="1" thickBot="1" x14ac:dyDescent="0.5">
      <c r="B12" s="17" t="s">
        <v>25</v>
      </c>
      <c r="C12" s="18">
        <f>(24-C9)+C11</f>
        <v>24</v>
      </c>
      <c r="D12" s="19" t="e">
        <f>AVERAGE(D9:D11)</f>
        <v>#DIV/0!</v>
      </c>
      <c r="E12" s="19" t="e">
        <f>AVERAGE(E9:E11)</f>
        <v>#DIV/0!</v>
      </c>
      <c r="F12" s="20" t="e">
        <f>AVERAGE(F9:F11)</f>
        <v>#DIV/0!</v>
      </c>
      <c r="G12" s="21"/>
      <c r="H12" s="22" t="e">
        <f>AVERAGE(H9:H11)</f>
        <v>#DIV/0!</v>
      </c>
      <c r="I12" s="23"/>
      <c r="J12" s="24">
        <f>AVERAGE(J9:J11)</f>
        <v>16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4" t="s">
        <v>26</v>
      </c>
      <c r="C14" s="15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14.15" customHeight="1" x14ac:dyDescent="0.45">
      <c r="B17" s="35" t="s">
        <v>42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4.15" customHeight="1" x14ac:dyDescent="0.45">
      <c r="B18" s="35" t="s">
        <v>43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4.15" customHeight="1" thickBot="1" x14ac:dyDescent="0.5">
      <c r="B19" s="13" t="s">
        <v>44</v>
      </c>
      <c r="C19" s="29"/>
      <c r="D19" s="27"/>
      <c r="E19" s="30"/>
      <c r="F19" s="114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 t="str">
        <f>IF(ISNUMBER(D18),D19-D18+1,"")</f>
        <v/>
      </c>
      <c r="E20" s="33" t="str">
        <f t="shared" ref="E20:O20" si="0">IF(ISNUMBER(E18),E19-E18+1,"")</f>
        <v/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5" t="s">
        <v>46</v>
      </c>
      <c r="C22" s="35" t="s">
        <v>22</v>
      </c>
      <c r="D22" s="35" t="s">
        <v>24</v>
      </c>
      <c r="E22" s="35" t="s">
        <v>47</v>
      </c>
      <c r="F22" s="166" t="s">
        <v>48</v>
      </c>
      <c r="G22" s="166"/>
      <c r="H22" s="166"/>
      <c r="I22" s="166"/>
      <c r="J22" s="35" t="s">
        <v>22</v>
      </c>
      <c r="K22" s="35" t="s">
        <v>24</v>
      </c>
      <c r="L22" s="35" t="s">
        <v>47</v>
      </c>
      <c r="M22" s="166" t="s">
        <v>48</v>
      </c>
      <c r="N22" s="166"/>
      <c r="O22" s="166"/>
      <c r="P22" s="166"/>
    </row>
    <row r="23" spans="2:16" ht="13.5" customHeight="1" x14ac:dyDescent="0.45">
      <c r="B23" s="165"/>
      <c r="C23" s="36"/>
      <c r="D23" s="36"/>
      <c r="E23" s="36" t="s">
        <v>49</v>
      </c>
      <c r="F23" s="153"/>
      <c r="G23" s="153"/>
      <c r="H23" s="153"/>
      <c r="I23" s="153"/>
      <c r="J23" s="36"/>
      <c r="K23" s="36"/>
      <c r="L23" s="36" t="s">
        <v>50</v>
      </c>
      <c r="M23" s="153"/>
      <c r="N23" s="153"/>
      <c r="O23" s="153"/>
      <c r="P23" s="153"/>
    </row>
    <row r="24" spans="2:16" ht="13.5" customHeight="1" x14ac:dyDescent="0.45">
      <c r="B24" s="165"/>
      <c r="C24" s="36"/>
      <c r="D24" s="36"/>
      <c r="E24" s="36" t="s">
        <v>51</v>
      </c>
      <c r="F24" s="153"/>
      <c r="G24" s="153"/>
      <c r="H24" s="153"/>
      <c r="I24" s="153"/>
      <c r="J24" s="36"/>
      <c r="K24" s="36"/>
      <c r="L24" s="36" t="s">
        <v>52</v>
      </c>
      <c r="M24" s="153"/>
      <c r="N24" s="153"/>
      <c r="O24" s="153"/>
      <c r="P24" s="153"/>
    </row>
    <row r="25" spans="2:16" ht="13.5" customHeight="1" x14ac:dyDescent="0.45">
      <c r="B25" s="165"/>
      <c r="C25" s="36"/>
      <c r="D25" s="36"/>
      <c r="E25" s="36" t="s">
        <v>52</v>
      </c>
      <c r="F25" s="153"/>
      <c r="G25" s="153"/>
      <c r="H25" s="153"/>
      <c r="I25" s="153"/>
      <c r="J25" s="36"/>
      <c r="K25" s="36"/>
      <c r="L25" s="36" t="s">
        <v>51</v>
      </c>
      <c r="M25" s="153"/>
      <c r="N25" s="153"/>
      <c r="O25" s="153"/>
      <c r="P25" s="153"/>
    </row>
    <row r="26" spans="2:16" ht="13.5" customHeight="1" x14ac:dyDescent="0.45">
      <c r="B26" s="165"/>
      <c r="C26" s="36"/>
      <c r="D26" s="36"/>
      <c r="E26" s="36" t="s">
        <v>50</v>
      </c>
      <c r="F26" s="153"/>
      <c r="G26" s="153"/>
      <c r="H26" s="153"/>
      <c r="I26" s="153"/>
      <c r="J26" s="36"/>
      <c r="K26" s="36"/>
      <c r="L26" s="36" t="s">
        <v>49</v>
      </c>
      <c r="M26" s="153"/>
      <c r="N26" s="153"/>
      <c r="O26" s="153"/>
      <c r="P26" s="153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4" t="s">
        <v>53</v>
      </c>
      <c r="C28" s="154"/>
      <c r="D28" s="15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0.39444444444444443</v>
      </c>
      <c r="D30" s="43">
        <v>6.3194444444444442E-2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 x14ac:dyDescent="0.45">
      <c r="B31" s="37" t="s">
        <v>168</v>
      </c>
      <c r="C31" s="47">
        <v>0</v>
      </c>
      <c r="D31" s="7">
        <v>0</v>
      </c>
      <c r="E31" s="7"/>
      <c r="F31" s="7"/>
      <c r="G31" s="7"/>
      <c r="H31" s="7"/>
      <c r="I31" s="7"/>
      <c r="J31" s="7"/>
      <c r="K31" s="7">
        <v>0</v>
      </c>
      <c r="L31" s="7"/>
      <c r="M31" s="7"/>
      <c r="N31" s="7"/>
      <c r="O31" s="48"/>
      <c r="P31" s="46">
        <f>SUM(C31:N31)</f>
        <v>0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0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2:16" ht="18" customHeight="1" x14ac:dyDescent="0.45">
      <c r="B37" s="151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2:16" ht="18" customHeight="1" x14ac:dyDescent="0.45">
      <c r="B38" s="15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2:16" ht="18" customHeight="1" x14ac:dyDescent="0.45">
      <c r="B39" s="151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2:16" ht="18" customHeight="1" x14ac:dyDescent="0.45">
      <c r="B40" s="15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2:16" ht="18" customHeight="1" x14ac:dyDescent="0.45">
      <c r="B41" s="152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0" t="s">
        <v>179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</row>
    <row r="45" spans="2:16" ht="14.15" customHeight="1" x14ac:dyDescent="0.4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67" t="s">
        <v>170</v>
      </c>
      <c r="C53" s="168"/>
      <c r="D53" s="112" t="s">
        <v>178</v>
      </c>
      <c r="E53" s="112" t="s">
        <v>177</v>
      </c>
      <c r="F53" s="112" t="s">
        <v>177</v>
      </c>
      <c r="G53" s="168"/>
      <c r="H53" s="168"/>
      <c r="I53" s="168"/>
      <c r="J53" s="168"/>
      <c r="K53" s="168"/>
      <c r="L53" s="168"/>
      <c r="M53" s="168"/>
      <c r="N53" s="168"/>
      <c r="O53" s="168"/>
      <c r="P53" s="169"/>
    </row>
    <row r="54" spans="2:16" ht="14.15" customHeight="1" thickTop="1" thickBot="1" x14ac:dyDescent="0.5">
      <c r="B54" s="170" t="s">
        <v>171</v>
      </c>
      <c r="C54" s="171"/>
      <c r="D54" s="171"/>
      <c r="E54" s="171"/>
      <c r="F54" s="112">
        <v>858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3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0</v>
      </c>
      <c r="E59" s="115" t="s">
        <v>80</v>
      </c>
      <c r="F59" s="116"/>
      <c r="G59" s="58" t="b">
        <v>0</v>
      </c>
      <c r="H59" s="123" t="s">
        <v>81</v>
      </c>
      <c r="I59" s="116"/>
      <c r="J59" s="58" t="b">
        <v>0</v>
      </c>
      <c r="K59" s="123" t="s">
        <v>82</v>
      </c>
      <c r="L59" s="116"/>
      <c r="M59" s="58" t="b">
        <v>0</v>
      </c>
      <c r="N59" s="124" t="s">
        <v>83</v>
      </c>
      <c r="O59" s="116"/>
      <c r="P59" s="58" t="b">
        <v>0</v>
      </c>
    </row>
    <row r="60" spans="2:16" ht="20.149999999999999" customHeight="1" x14ac:dyDescent="0.45">
      <c r="B60" s="115" t="s">
        <v>84</v>
      </c>
      <c r="C60" s="116"/>
      <c r="D60" s="58" t="b">
        <v>0</v>
      </c>
      <c r="E60" s="115" t="s">
        <v>85</v>
      </c>
      <c r="F60" s="116"/>
      <c r="G60" s="58" t="b">
        <v>0</v>
      </c>
      <c r="H60" s="123" t="s">
        <v>86</v>
      </c>
      <c r="I60" s="116"/>
      <c r="J60" s="58" t="b">
        <v>0</v>
      </c>
      <c r="K60" s="123" t="s">
        <v>87</v>
      </c>
      <c r="L60" s="116"/>
      <c r="M60" s="58" t="b">
        <v>0</v>
      </c>
      <c r="N60" s="124" t="s">
        <v>88</v>
      </c>
      <c r="O60" s="116"/>
      <c r="P60" s="58" t="b">
        <v>0</v>
      </c>
    </row>
    <row r="61" spans="2:16" ht="20.149999999999999" customHeight="1" x14ac:dyDescent="0.45">
      <c r="B61" s="115" t="s">
        <v>89</v>
      </c>
      <c r="C61" s="116"/>
      <c r="D61" s="58" t="b">
        <v>0</v>
      </c>
      <c r="E61" s="115" t="s">
        <v>90</v>
      </c>
      <c r="F61" s="116"/>
      <c r="G61" s="58" t="b">
        <v>0</v>
      </c>
      <c r="H61" s="123" t="s">
        <v>91</v>
      </c>
      <c r="I61" s="116"/>
      <c r="J61" s="58" t="b">
        <v>0</v>
      </c>
      <c r="K61" s="123" t="s">
        <v>92</v>
      </c>
      <c r="L61" s="116"/>
      <c r="M61" s="58" t="b">
        <v>0</v>
      </c>
      <c r="N61" s="124" t="s">
        <v>93</v>
      </c>
      <c r="O61" s="116"/>
      <c r="P61" s="58" t="b">
        <v>0</v>
      </c>
    </row>
    <row r="62" spans="2:16" ht="20.149999999999999" customHeight="1" x14ac:dyDescent="0.45">
      <c r="B62" s="123" t="s">
        <v>91</v>
      </c>
      <c r="C62" s="116"/>
      <c r="D62" s="58" t="b">
        <v>0</v>
      </c>
      <c r="E62" s="115" t="s">
        <v>94</v>
      </c>
      <c r="F62" s="116"/>
      <c r="G62" s="58" t="b">
        <v>0</v>
      </c>
      <c r="H62" s="123" t="s">
        <v>95</v>
      </c>
      <c r="I62" s="116"/>
      <c r="J62" s="58" t="b">
        <v>0</v>
      </c>
      <c r="K62" s="123" t="s">
        <v>96</v>
      </c>
      <c r="L62" s="116"/>
      <c r="M62" s="58" t="b">
        <v>0</v>
      </c>
      <c r="N62" s="124" t="s">
        <v>86</v>
      </c>
      <c r="O62" s="116"/>
      <c r="P62" s="58" t="b">
        <v>0</v>
      </c>
    </row>
    <row r="63" spans="2:16" ht="20.149999999999999" customHeight="1" x14ac:dyDescent="0.45">
      <c r="B63" s="123" t="s">
        <v>97</v>
      </c>
      <c r="C63" s="116"/>
      <c r="D63" s="58" t="b">
        <v>0</v>
      </c>
      <c r="E63" s="115" t="s">
        <v>98</v>
      </c>
      <c r="F63" s="116"/>
      <c r="G63" s="58" t="b">
        <v>0</v>
      </c>
      <c r="H63" s="68"/>
      <c r="I63" s="69"/>
      <c r="J63" s="70"/>
      <c r="K63" s="123" t="s">
        <v>99</v>
      </c>
      <c r="L63" s="116"/>
      <c r="M63" s="58" t="b">
        <v>0</v>
      </c>
      <c r="N63" s="124" t="s">
        <v>166</v>
      </c>
      <c r="O63" s="116"/>
      <c r="P63" s="58" t="b">
        <v>0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0</v>
      </c>
      <c r="H64" s="71"/>
      <c r="I64" s="72"/>
      <c r="J64" s="73"/>
      <c r="K64" s="125" t="s">
        <v>102</v>
      </c>
      <c r="L64" s="126"/>
      <c r="M64" s="58" t="b">
        <v>0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0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/>
      <c r="D72" s="60"/>
      <c r="E72" s="100" t="s">
        <v>121</v>
      </c>
      <c r="F72" s="60"/>
      <c r="G72" s="60"/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/>
      <c r="D73" s="60"/>
      <c r="E73" s="102" t="s">
        <v>125</v>
      </c>
      <c r="F73" s="61"/>
      <c r="G73" s="61"/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/>
      <c r="D74" s="60"/>
      <c r="E74" s="102" t="s">
        <v>130</v>
      </c>
      <c r="F74" s="62"/>
      <c r="G74" s="62"/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/>
      <c r="D75" s="60"/>
      <c r="E75" s="102" t="s">
        <v>135</v>
      </c>
      <c r="F75" s="62"/>
      <c r="G75" s="62"/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/>
      <c r="D76" s="60"/>
      <c r="E76" s="102" t="s">
        <v>140</v>
      </c>
      <c r="F76" s="62"/>
      <c r="G76" s="62"/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/>
      <c r="D77" s="60"/>
      <c r="E77" s="102" t="s">
        <v>145</v>
      </c>
      <c r="F77" s="62"/>
      <c r="G77" s="62"/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/>
      <c r="D78" s="60"/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/>
      <c r="D79" s="60"/>
      <c r="E79" s="100" t="s">
        <v>155</v>
      </c>
      <c r="F79" s="60"/>
      <c r="G79" s="60"/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/>
      <c r="D80" s="64"/>
      <c r="E80" s="102" t="s">
        <v>160</v>
      </c>
      <c r="F80" s="61"/>
      <c r="G80" s="61"/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58" t="s">
        <v>164</v>
      </c>
      <c r="C84" s="158"/>
    </row>
    <row r="85" spans="2:16" ht="15" customHeight="1" x14ac:dyDescent="0.45">
      <c r="B85" s="159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86" spans="2:16" ht="15" customHeight="1" x14ac:dyDescent="0.4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</row>
    <row r="87" spans="2:16" ht="15" customHeight="1" x14ac:dyDescent="0.4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</row>
    <row r="88" spans="2:16" ht="15" customHeight="1" x14ac:dyDescent="0.4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</row>
    <row r="89" spans="2:16" ht="15" customHeight="1" x14ac:dyDescent="0.4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</row>
    <row r="90" spans="2:16" ht="15" customHeight="1" x14ac:dyDescent="0.4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4"/>
    </row>
    <row r="91" spans="2:16" ht="15" customHeight="1" x14ac:dyDescent="0.4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</row>
    <row r="92" spans="2:16" ht="15" customHeight="1" x14ac:dyDescent="0.4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</row>
    <row r="93" spans="2:16" ht="15" customHeight="1" x14ac:dyDescent="0.4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</row>
    <row r="94" spans="2:16" ht="15" customHeight="1" x14ac:dyDescent="0.4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</row>
    <row r="95" spans="2:16" ht="15" customHeight="1" x14ac:dyDescent="0.45"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</row>
    <row r="96" spans="2:16" ht="15" customHeight="1" x14ac:dyDescent="0.45"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</row>
    <row r="97" spans="2:16" ht="15" customHeight="1" x14ac:dyDescent="0.45"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</row>
    <row r="98" spans="2:16" ht="15" customHeight="1" x14ac:dyDescent="0.45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</row>
    <row r="99" spans="2:16" ht="15" customHeight="1" x14ac:dyDescent="0.4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2024-06-14T23:09:48Z</dcterms:modified>
</cp:coreProperties>
</file>