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4월\"/>
    </mc:Choice>
  </mc:AlternateContent>
  <xr:revisionPtr revIDLastSave="0" documentId="13_ncr:1_{EAA74D06-4698-4681-A63D-230D9E4A20C4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<sst xmlns="http://schemas.openxmlformats.org/spreadsheetml/2006/main" count="215" uniqueCount="193">
  <si>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</si>
  <si>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</si>
  <si>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</si>
  <si>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</si>
  <si>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</si>
  <si>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</si>
  <si>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</si>
  <si>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</si>
  <si>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</si>
  <si>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</si>
  <si>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</si>
  <si>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</si>
  <si>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</si>
  <si>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</si>
  <si>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</si>
  <si>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</si>
  <si>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</si>
  <si>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</si>
  <si>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</si>
  <si>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</si>
  <si>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</si>
  <si>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</si>
  <si>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</si>
  <si>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</si>
  <si>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</si>
  <si>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</si>
  <si>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</si>
  <si>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</si>
  <si>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</si>
  <si>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</si>
  <si>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</si>
  <si>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</si>
  <si>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</si>
  <si>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</si>
  <si>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</si>
  <si>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</si>
  <si>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</si>
  <si>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</si>
  <si>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</si>
  <si>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</si>
  <si>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</si>
  <si>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</si>
  <si>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</si>
  <si>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</si>
  <si>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</si>
  <si>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</si>
  <si>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</si>
  <si>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</si>
  <si>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</si>
  <si>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</si>
  <si>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</si>
  <si>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</si>
  <si>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</si>
  <si>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</si>
  <si>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</si>
  <si>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</si>
  <si>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</si>
  <si>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</si>
  <si>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</si>
  <si>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</si>
  <si>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</si>
  <si>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</si>
  <si>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</si>
  <si>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</si>
  <si>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</si>
  <si>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</si>
  <si>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</si>
  <si>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</si>
  <si>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</si>
  <si>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</si>
  <si>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</si>
  <si>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</si>
  <si>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</si>
  <si>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</si>
  <si>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</si>
  <si>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</si>
  <si>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</si>
  <si>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</si>
  <si>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</si>
  <si>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</si>
  <si>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</si>
  <si>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</si>
  <si>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</si>
  <si>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</si>
  <si>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</si>
  <si>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</si>
  <si>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</si>
  <si>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</si>
  <si>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</si>
  <si>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</si>
  <si>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</si>
  <si>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</si>
  <si>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</si>
  <si>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</si>
  <si>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</si>
  <si>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</si>
  <si>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</si>
  <si>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</si>
  <si>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</si>
  <si>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</si>
  <si>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</si>
  <si>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</si>
  <si>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</si>
  <si>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</si>
  <si>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</si>
  <si>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</si>
  <si>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</si>
  <si>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</si>
  <si>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</si>
  <si>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</si>
  <si>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</si>
  <si>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</si>
  <si>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</si>
  <si>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</si>
  <si>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</si>
  <si>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</si>
  <si>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</si>
  <si>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</si>
  <si>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</si>
  <si>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</si>
  <si>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</si>
  <si>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</si>
  <si>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</si>
  <si>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</si>
  <si>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</si>
  <si>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</si>
  <si>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</si>
  <si>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</si>
  <si>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</si>
  <si>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</si>
  <si>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</si>
  <si>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</si>
  <si>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</si>
  <si>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</si>
  <si>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</si>
  <si>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</si>
  <si>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</si>
  <si>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</si>
  <si>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</si>
  <si>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</si>
  <si>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</si>
  <si>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</si>
  <si>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</si>
  <si>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</si>
  <si>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</si>
  <si>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</si>
  <si>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</si>
  <si>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</si>
  <si>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</si>
  <si>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</si>
  <si>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</si>
  <si>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</si>
  <si>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</si>
  <si>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</si>
  <si>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</si>
  <si>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</si>
  <si>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</si>
  <si>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</si>
  <si>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</si>
  <si>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</si>
  <si>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</si>
  <si>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</si>
  <si>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</si>
  <si>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</si>
  <si>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</si>
  <si>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</si>
  <si>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</si>
  <si>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</si>
  <si>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</si>
  <si>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</si>
  <si>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</si>
  <si>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</si>
  <si>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</si>
  <si>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</si>
  <si>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</si>
  <si>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</si>
  <si>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</si>
  <si>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</si>
  <si>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</si>
  <si>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/  /  /  /</t>
    <phoneticPr fontId="3" type="noConversion"/>
  </si>
  <si>
    <t>김정현</t>
    <phoneticPr fontId="3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</si>
  <si>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</si>
  <si>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</si>
  <si>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</si>
  <si>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KSP</t>
    <phoneticPr fontId="3" type="noConversion"/>
  </si>
  <si>
    <t>S</t>
    <phoneticPr fontId="3" type="noConversion"/>
  </si>
  <si>
    <t>1. Dell shutter control 프로그램 실행. 셔터 프로그램 다운 0회 발생 (방풍막 미설치)</t>
    <phoneticPr fontId="3" type="noConversion"/>
  </si>
  <si>
    <t>M_050793-050794:K</t>
    <phoneticPr fontId="3" type="noConversion"/>
  </si>
  <si>
    <t>T_050796</t>
    <phoneticPr fontId="3" type="noConversion"/>
  </si>
  <si>
    <t>M_050815-050816:K</t>
    <phoneticPr fontId="3" type="noConversion"/>
  </si>
  <si>
    <t>M_050851-050852:N</t>
    <phoneticPr fontId="3" type="noConversion"/>
  </si>
  <si>
    <t>1. T_050796: tracking이 풀리지 않았음에도 tracking 오류가 발생 -&gt; tcs 재시작</t>
    <phoneticPr fontId="3" type="noConversion"/>
  </si>
  <si>
    <t>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</si>
</sst>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76" zoomScale="146" zoomScaleNormal="146" workbookViewId="0">
      <selection activeCell="D81" sqref="D81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8">
        <v>45399</v>
      </c>
      <c r="D3" s="159"/>
      <c r="E3" s="1"/>
      <c r="F3" s="1"/>
      <c r="G3" s="1"/>
      <c r="H3" s="1"/>
      <c r="I3" s="1"/>
      <c r="J3" s="1"/>
      <c r="K3" s="66" t="s">
        <v>2</v>
      </c>
      <c r="L3" s="160">
        <f>(P31-(P32+P33))/P31*100</f>
        <v>100</v>
      </c>
      <c r="M3" s="160"/>
      <c r="N3" s="66" t="s">
        <v>3</v>
      </c>
      <c r="O3" s="160">
        <f>(P31-P33)/P31*100</f>
        <v>100</v>
      </c>
      <c r="P3" s="160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7" t="s">
        <v>7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0.97152777777777777</v>
      </c>
      <c r="D9" s="8">
        <v>1.3</v>
      </c>
      <c r="E9" s="8">
        <v>13.5</v>
      </c>
      <c r="F9" s="8">
        <v>22</v>
      </c>
      <c r="G9" s="36" t="s">
        <v>185</v>
      </c>
      <c r="H9" s="8">
        <v>0.5</v>
      </c>
      <c r="I9" s="36">
        <v>58.8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0.17430555555555557</v>
      </c>
      <c r="D10" s="8">
        <v>1.1000000000000001</v>
      </c>
      <c r="E10" s="8">
        <v>14.6</v>
      </c>
      <c r="F10" s="8">
        <v>15</v>
      </c>
      <c r="G10" s="36" t="s">
        <v>185</v>
      </c>
      <c r="H10" s="8">
        <v>0.4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0.42777777777777781</v>
      </c>
      <c r="D11" s="15">
        <v>0.9</v>
      </c>
      <c r="E11" s="15">
        <v>16.7</v>
      </c>
      <c r="F11" s="15">
        <v>8</v>
      </c>
      <c r="G11" s="36" t="s">
        <v>192</v>
      </c>
      <c r="H11" s="15">
        <v>1.2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23.456250000000001</v>
      </c>
      <c r="D12" s="19">
        <f>AVERAGE(D9:D11)</f>
        <v>1.1000000000000001</v>
      </c>
      <c r="E12" s="19">
        <f>AVERAGE(E9:E11)</f>
        <v>14.933333333333332</v>
      </c>
      <c r="F12" s="20">
        <f>AVERAGE(F9:F11)</f>
        <v>15</v>
      </c>
      <c r="G12" s="21"/>
      <c r="H12" s="22">
        <f>AVERAGE(H9:H11)</f>
        <v>0.70000000000000007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7" t="s">
        <v>26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181</v>
      </c>
      <c r="F16" s="27" t="s">
        <v>184</v>
      </c>
      <c r="G16" s="27" t="s">
        <v>182</v>
      </c>
      <c r="H16" s="27" t="s">
        <v>183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0.93541666666666667</v>
      </c>
      <c r="D17" s="28">
        <v>0.93680555555555556</v>
      </c>
      <c r="E17" s="28">
        <v>0.97152777777777777</v>
      </c>
      <c r="F17" s="28">
        <v>0.9916666666666667</v>
      </c>
      <c r="G17" s="28">
        <v>0.16666666666666666</v>
      </c>
      <c r="H17" s="28">
        <v>0.42777777777777781</v>
      </c>
      <c r="I17" s="28"/>
      <c r="J17" s="28"/>
      <c r="K17" s="28"/>
      <c r="L17" s="28"/>
      <c r="M17" s="28"/>
      <c r="N17" s="28"/>
      <c r="O17" s="28"/>
      <c r="P17" s="28">
        <v>0.43194444444444446</v>
      </c>
    </row>
    <row r="18" spans="2:16" ht="14.15" customHeight="1" x14ac:dyDescent="0.45">
      <c r="B18" s="35" t="s">
        <v>45</v>
      </c>
      <c r="C18" s="27">
        <v>50686</v>
      </c>
      <c r="D18" s="27">
        <v>50687</v>
      </c>
      <c r="E18" s="27">
        <v>50692</v>
      </c>
      <c r="F18" s="27">
        <v>50703</v>
      </c>
      <c r="G18" s="27">
        <v>50813</v>
      </c>
      <c r="H18" s="27">
        <v>50991</v>
      </c>
      <c r="I18" s="27"/>
      <c r="J18" s="27"/>
      <c r="K18" s="27"/>
      <c r="L18" s="27"/>
      <c r="M18" s="27"/>
      <c r="N18" s="27"/>
      <c r="O18" s="27"/>
      <c r="P18" s="27">
        <v>50996</v>
      </c>
    </row>
    <row r="19" spans="2:16" ht="14.15" customHeight="1" thickBot="1" x14ac:dyDescent="0.5">
      <c r="B19" s="13" t="s">
        <v>46</v>
      </c>
      <c r="C19" s="29"/>
      <c r="D19" s="27">
        <v>50691</v>
      </c>
      <c r="E19" s="30">
        <v>50702</v>
      </c>
      <c r="F19" s="30">
        <v>50812</v>
      </c>
      <c r="G19" s="30">
        <v>50990</v>
      </c>
      <c r="H19" s="30">
        <v>50995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5</v>
      </c>
      <c r="E20" s="33">
        <f t="shared" ref="E20:O20" si="0">IF(ISNUMBER(E18),E19-E18+1,"")</f>
        <v>11</v>
      </c>
      <c r="F20" s="33">
        <f t="shared" si="0"/>
        <v>110</v>
      </c>
      <c r="G20" s="33">
        <f t="shared" si="0"/>
        <v>178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8" t="s">
        <v>48</v>
      </c>
      <c r="C22" s="35" t="s">
        <v>22</v>
      </c>
      <c r="D22" s="35" t="s">
        <v>24</v>
      </c>
      <c r="E22" s="35" t="s">
        <v>49</v>
      </c>
      <c r="F22" s="169" t="s">
        <v>50</v>
      </c>
      <c r="G22" s="169"/>
      <c r="H22" s="169"/>
      <c r="I22" s="169"/>
      <c r="J22" s="35" t="s">
        <v>22</v>
      </c>
      <c r="K22" s="35" t="s">
        <v>24</v>
      </c>
      <c r="L22" s="35" t="s">
        <v>49</v>
      </c>
      <c r="M22" s="169" t="s">
        <v>50</v>
      </c>
      <c r="N22" s="169"/>
      <c r="O22" s="169"/>
      <c r="P22" s="169"/>
    </row>
    <row r="23" spans="2:16" ht="13.5" customHeight="1" x14ac:dyDescent="0.45">
      <c r="B23" s="168"/>
      <c r="C23" s="36"/>
      <c r="D23" s="36"/>
      <c r="E23" s="36" t="s">
        <v>51</v>
      </c>
      <c r="F23" s="156" t="s">
        <v>179</v>
      </c>
      <c r="G23" s="156"/>
      <c r="H23" s="156"/>
      <c r="I23" s="156"/>
      <c r="J23" s="36"/>
      <c r="K23" s="36"/>
      <c r="L23" s="36" t="s">
        <v>52</v>
      </c>
      <c r="M23" s="156" t="s">
        <v>179</v>
      </c>
      <c r="N23" s="156"/>
      <c r="O23" s="156"/>
      <c r="P23" s="156"/>
    </row>
    <row r="24" spans="2:16" ht="13.5" customHeight="1" x14ac:dyDescent="0.45">
      <c r="B24" s="168"/>
      <c r="C24" s="36"/>
      <c r="D24" s="36"/>
      <c r="E24" s="36" t="s">
        <v>53</v>
      </c>
      <c r="F24" s="156" t="s">
        <v>179</v>
      </c>
      <c r="G24" s="156"/>
      <c r="H24" s="156"/>
      <c r="I24" s="156"/>
      <c r="J24" s="36"/>
      <c r="K24" s="36"/>
      <c r="L24" s="36" t="s">
        <v>54</v>
      </c>
      <c r="M24" s="156" t="s">
        <v>179</v>
      </c>
      <c r="N24" s="156"/>
      <c r="O24" s="156"/>
      <c r="P24" s="156"/>
    </row>
    <row r="25" spans="2:16" ht="13.5" customHeight="1" x14ac:dyDescent="0.45">
      <c r="B25" s="168"/>
      <c r="C25" s="36"/>
      <c r="D25" s="36"/>
      <c r="E25" s="36" t="s">
        <v>54</v>
      </c>
      <c r="F25" s="156" t="s">
        <v>179</v>
      </c>
      <c r="G25" s="156"/>
      <c r="H25" s="156"/>
      <c r="I25" s="156"/>
      <c r="J25" s="36"/>
      <c r="K25" s="36"/>
      <c r="L25" s="36" t="s">
        <v>53</v>
      </c>
      <c r="M25" s="156" t="s">
        <v>179</v>
      </c>
      <c r="N25" s="156"/>
      <c r="O25" s="156"/>
      <c r="P25" s="156"/>
    </row>
    <row r="26" spans="2:16" ht="13.5" customHeight="1" x14ac:dyDescent="0.45">
      <c r="B26" s="168"/>
      <c r="C26" s="36"/>
      <c r="D26" s="36"/>
      <c r="E26" s="36" t="s">
        <v>52</v>
      </c>
      <c r="F26" s="156" t="s">
        <v>179</v>
      </c>
      <c r="G26" s="156"/>
      <c r="H26" s="156"/>
      <c r="I26" s="156"/>
      <c r="J26" s="36"/>
      <c r="K26" s="36"/>
      <c r="L26" s="36" t="s">
        <v>51</v>
      </c>
      <c r="M26" s="156" t="s">
        <v>179</v>
      </c>
      <c r="N26" s="156"/>
      <c r="O26" s="156"/>
      <c r="P26" s="156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7" t="s">
        <v>55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0.24861111111111112</v>
      </c>
      <c r="D30" s="43">
        <v>0.17152777777777775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0.42013888888888884</v>
      </c>
    </row>
    <row r="31" spans="2:16" ht="14.15" customHeight="1" x14ac:dyDescent="0.45">
      <c r="B31" s="37" t="s">
        <v>171</v>
      </c>
      <c r="C31" s="47">
        <v>0.26111111111111113</v>
      </c>
      <c r="D31" s="7">
        <v>0.17500000000000002</v>
      </c>
      <c r="E31" s="7"/>
      <c r="F31" s="7"/>
      <c r="G31" s="7"/>
      <c r="H31" s="7"/>
      <c r="I31" s="7"/>
      <c r="J31" s="7"/>
      <c r="K31" s="7">
        <v>2.013888888888889E-2</v>
      </c>
      <c r="L31" s="7"/>
      <c r="M31" s="7"/>
      <c r="N31" s="7"/>
      <c r="O31" s="48"/>
      <c r="P31" s="46">
        <f>SUM(C31:N31)</f>
        <v>0.45624999999999999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0.26111111111111113</v>
      </c>
      <c r="D34" s="109">
        <f t="shared" ref="D34:N34" si="1">D31-D32-D33</f>
        <v>0.17500000000000002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 t="shared" si="1"/>
        <v>0</v>
      </c>
      <c r="J34" s="109">
        <f t="shared" si="1"/>
        <v>0</v>
      </c>
      <c r="K34" s="109">
        <f t="shared" si="1"/>
        <v>2.013888888888889E-2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0.45624999999999999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3" t="s">
        <v>72</v>
      </c>
      <c r="C36" s="152" t="s">
        <v>187</v>
      </c>
      <c r="D36" s="152"/>
      <c r="E36" s="152" t="s">
        <v>188</v>
      </c>
      <c r="F36" s="152"/>
      <c r="G36" s="152" t="s">
        <v>189</v>
      </c>
      <c r="H36" s="152"/>
      <c r="I36" s="152" t="s">
        <v>190</v>
      </c>
      <c r="J36" s="152"/>
      <c r="K36" s="152"/>
      <c r="L36" s="152"/>
      <c r="M36" s="152"/>
      <c r="N36" s="152"/>
      <c r="O36" s="152"/>
      <c r="P36" s="152"/>
    </row>
    <row r="37" spans="2:16" ht="18" customHeight="1" x14ac:dyDescent="0.45"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4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4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4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4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 t="s">
        <v>191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51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70" t="s">
        <v>173</v>
      </c>
      <c r="C53" s="171"/>
      <c r="D53" s="112">
        <v>1.25</v>
      </c>
      <c r="E53" s="112">
        <v>0.6</v>
      </c>
      <c r="F53" s="112">
        <v>0.56999999999999995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2:16" ht="14.15" customHeight="1" thickTop="1" thickBot="1" x14ac:dyDescent="0.5">
      <c r="B54" s="173" t="s">
        <v>174</v>
      </c>
      <c r="C54" s="174"/>
      <c r="D54" s="174"/>
      <c r="E54" s="174"/>
      <c r="F54" s="112">
        <v>850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168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167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1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-164</v>
      </c>
      <c r="D72" s="60">
        <v>-163.6</v>
      </c>
      <c r="E72" s="100" t="s">
        <v>123</v>
      </c>
      <c r="F72" s="60">
        <v>24.6</v>
      </c>
      <c r="G72" s="60">
        <v>22.5</v>
      </c>
      <c r="H72" s="101"/>
      <c r="I72" s="97" t="s">
        <v>124</v>
      </c>
      <c r="J72" s="59">
        <v>0</v>
      </c>
      <c r="K72" s="98" t="s">
        <v>176</v>
      </c>
      <c r="L72" s="59">
        <v>0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-167.4</v>
      </c>
      <c r="D73" s="60">
        <v>-166.9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0</v>
      </c>
      <c r="Q73" s="106"/>
    </row>
    <row r="74" spans="2:17" ht="20.149999999999999" customHeight="1" x14ac:dyDescent="0.45">
      <c r="B74" s="100" t="s">
        <v>131</v>
      </c>
      <c r="C74" s="60">
        <v>-191.9</v>
      </c>
      <c r="D74" s="60">
        <v>-189.3</v>
      </c>
      <c r="E74" s="102" t="s">
        <v>132</v>
      </c>
      <c r="F74" s="62">
        <v>25</v>
      </c>
      <c r="G74" s="62">
        <v>20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-113.1</v>
      </c>
      <c r="D75" s="60">
        <v>-112.2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26.5</v>
      </c>
      <c r="D76" s="60">
        <v>27.1</v>
      </c>
      <c r="E76" s="102" t="s">
        <v>142</v>
      </c>
      <c r="F76" s="62">
        <v>20</v>
      </c>
      <c r="G76" s="62">
        <v>20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22.7</v>
      </c>
      <c r="D77" s="60">
        <v>23.3</v>
      </c>
      <c r="E77" s="102" t="s">
        <v>147</v>
      </c>
      <c r="F77" s="62">
        <v>240</v>
      </c>
      <c r="G77" s="62">
        <v>240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20.9</v>
      </c>
      <c r="D78" s="60">
        <v>21.4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19.5</v>
      </c>
      <c r="D79" s="60">
        <v>20</v>
      </c>
      <c r="E79" s="100" t="s">
        <v>157</v>
      </c>
      <c r="F79" s="60">
        <v>12.9</v>
      </c>
      <c r="G79" s="60">
        <v>14.6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5.5000000000000002E-5</v>
      </c>
      <c r="D80" s="64">
        <v>5.66E-5</v>
      </c>
      <c r="E80" s="102" t="s">
        <v>162</v>
      </c>
      <c r="F80" s="61">
        <v>26.6</v>
      </c>
      <c r="G80" s="61">
        <v>13.7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1" t="s">
        <v>166</v>
      </c>
      <c r="C84" s="161"/>
    </row>
    <row r="85" spans="2:16" ht="15" customHeight="1" x14ac:dyDescent="0.45">
      <c r="B85" s="162" t="s">
        <v>186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45"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</row>
    <row r="87" spans="2:16" ht="15" customHeight="1" x14ac:dyDescent="0.45"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7"/>
    </row>
    <row r="88" spans="2:16" ht="15" customHeight="1" x14ac:dyDescent="0.45"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7"/>
    </row>
    <row r="89" spans="2:16" ht="15" customHeight="1" x14ac:dyDescent="0.45"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7"/>
    </row>
    <row r="90" spans="2:16" ht="15" customHeight="1" x14ac:dyDescent="0.45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</row>
    <row r="91" spans="2:16" ht="15" customHeight="1" x14ac:dyDescent="0.45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7"/>
    </row>
    <row r="92" spans="2:16" ht="15" customHeight="1" x14ac:dyDescent="0.45"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7"/>
    </row>
    <row r="93" spans="2:16" ht="15" customHeight="1" x14ac:dyDescent="0.45"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7"/>
    </row>
    <row r="94" spans="2:16" ht="15" customHeight="1" x14ac:dyDescent="0.45"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7"/>
    </row>
    <row r="95" spans="2:16" ht="15" customHeight="1" x14ac:dyDescent="0.45"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7"/>
    </row>
    <row r="96" spans="2:16" ht="15" customHeight="1" x14ac:dyDescent="0.45"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</row>
    <row r="97" spans="2:16" ht="15" customHeight="1" x14ac:dyDescent="0.45"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7"/>
    </row>
    <row r="98" spans="2:16" ht="15" customHeight="1" x14ac:dyDescent="0.45"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7"/>
    </row>
    <row r="99" spans="2:16" ht="15" customHeight="1" x14ac:dyDescent="0.4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2024-04-17T10:26:06Z</dcterms:modified>
</cp:coreProperties>
</file>