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n03\Downloads\"/>
    </mc:Choice>
  </mc:AlternateContent>
  <xr:revisionPtr revIDLastSave="0" documentId="13_ncr:1_{521A6649-1BB5-4BD5-8786-C2BC5A6BE9D7}" xr6:coauthVersionLast="36" xr6:coauthVersionMax="36" xr10:uidLastSave="{00000000-0000-0000-0000-000000000000}"/>
  <bookViews>
    <workbookView xWindow="0" yWindow="0" windowWidth="17655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<sst xmlns="http://schemas.openxmlformats.org/spreadsheetml/2006/main" count="208" uniqueCount="193">
  <si>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</si>
  <si>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</si>
  <si>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</si>
  <si>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</si>
  <si>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</si>
  <si>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</si>
  <si>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</si>
  <si>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</si>
  <si>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</si>
  <si>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</si>
  <si>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</si>
  <si>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</si>
  <si>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</si>
  <si>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</si>
  <si>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</si>
  <si>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</si>
  <si>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</si>
  <si>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</si>
  <si>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</si>
  <si>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</si>
  <si>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</si>
  <si>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</si>
  <si>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</si>
  <si>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</si>
  <si>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</si>
  <si>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</si>
  <si>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</si>
  <si>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</si>
  <si>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</si>
  <si>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</si>
  <si>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</si>
  <si>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</si>
  <si>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</si>
  <si>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</si>
  <si>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</si>
  <si>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</si>
  <si>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</si>
  <si>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</si>
  <si>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</si>
  <si>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</si>
  <si>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</si>
  <si>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</si>
  <si>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</si>
  <si>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</si>
  <si>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</si>
  <si>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</si>
  <si>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</si>
  <si>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</si>
  <si>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</si>
  <si>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</si>
  <si>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</si>
  <si>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</si>
  <si>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</si>
  <si>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</si>
  <si>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</si>
  <si>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</si>
  <si>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</si>
  <si>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</si>
  <si>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</si>
  <si>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</si>
  <si>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</si>
  <si>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</si>
  <si>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</si>
  <si>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</si>
  <si>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</si>
  <si>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</si>
  <si>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</si>
  <si>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</si>
  <si>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</si>
  <si>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</si>
  <si>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</si>
  <si>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</si>
  <si>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</si>
  <si>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</si>
  <si>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</si>
  <si>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</si>
  <si>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</si>
  <si>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</si>
  <si>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</si>
  <si>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</si>
  <si>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</si>
  <si>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</si>
  <si>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</si>
  <si>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</si>
  <si>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</si>
  <si>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</si>
  <si>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</si>
  <si>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</si>
  <si>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</si>
  <si>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</si>
  <si>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</si>
  <si>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</si>
  <si>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</si>
  <si>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</si>
  <si>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</si>
  <si>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</si>
  <si>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</si>
  <si>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</si>
  <si>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</si>
  <si>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</si>
  <si>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</si>
  <si>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</si>
  <si>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</si>
  <si>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</si>
  <si>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</si>
  <si>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</si>
  <si>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</si>
  <si>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</si>
  <si>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</si>
  <si>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</si>
  <si>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</si>
  <si>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</si>
  <si>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</si>
  <si>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</si>
  <si>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</si>
  <si>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</si>
  <si>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</si>
  <si>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</si>
  <si>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</si>
  <si>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</si>
  <si>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</si>
  <si>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</si>
  <si>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</si>
  <si>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</si>
  <si>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</si>
  <si>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</si>
  <si>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</si>
  <si>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</si>
  <si>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</si>
  <si>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</si>
  <si>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</si>
  <si>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</si>
  <si>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</si>
  <si>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</si>
  <si>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</si>
  <si>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</si>
  <si>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</si>
  <si>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</si>
  <si>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</si>
  <si>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</si>
  <si>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</si>
  <si>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</si>
  <si>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</si>
  <si>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</si>
  <si>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</si>
  <si>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</si>
  <si>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</si>
  <si>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</si>
  <si>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</si>
  <si>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</si>
  <si>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</si>
  <si>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</si>
  <si>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</si>
  <si>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</si>
  <si>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</si>
  <si>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</si>
  <si>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</si>
  <si>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</si>
  <si>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</si>
  <si>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</si>
  <si>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</si>
  <si>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</si>
  <si>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</si>
  <si>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</si>
  <si>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</si>
  <si>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</si>
  <si>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</si>
  <si>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</si>
  <si>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</si>
  <si>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</si>
  <si>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</si>
  <si>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</si>
  <si>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</si>
  <si>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</si>
  <si>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</si>
  <si>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</si>
  <si>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</si>
  <si>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</si>
  <si>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</si>
  <si>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</si>
  <si>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허정환</t>
    <phoneticPr fontId="3" type="noConversion"/>
  </si>
  <si>
    <t>돔 셔터 고장</t>
    <phoneticPr fontId="3" type="noConversion"/>
  </si>
  <si>
    <t>S</t>
    <phoneticPr fontId="3" type="noConversion"/>
  </si>
  <si>
    <t>KSPT-KSP</t>
    <phoneticPr fontId="3" type="noConversion"/>
  </si>
  <si>
    <t>E_041731-041732</t>
    <phoneticPr fontId="3" type="noConversion"/>
  </si>
  <si>
    <t>E_041731-041732 영상에 별이 나오지 않음.</t>
    <phoneticPr fontId="3" type="noConversion"/>
  </si>
  <si>
    <t xml:space="preserve">[04:49-05:09] 타겟 주변에서 TCS GUI가 녹색으로 바뀌지 않으며 pointing error 발생. EIB, TCC, MOTOR 재시작 후 해결. </t>
    <phoneticPr fontId="3" type="noConversion"/>
  </si>
  <si>
    <t xml:space="preserve">                 재시작 후 셔터 위치 불일치로 HOME DOME으로 초기화 실시</t>
    <phoneticPr fontId="3" type="noConversion"/>
  </si>
  <si>
    <t>M_041806-041807:M</t>
    <phoneticPr fontId="3" type="noConversion"/>
  </si>
  <si>
    <t>M_041819-041820:T</t>
    <phoneticPr fontId="3" type="noConversion"/>
  </si>
  <si>
    <t>SW</t>
    <phoneticPr fontId="3" type="noConversion"/>
  </si>
  <si>
    <t>20s/24k 40s/31k 50s/24k</t>
    <phoneticPr fontId="3" type="noConversion"/>
  </si>
  <si>
    <t>20s/24k 30s/26k 40s/26k 60s/26k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</si>
</sst>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F27" sqref="F27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57">
        <v>45364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96.753246753246742</v>
      </c>
      <c r="M3" s="159"/>
      <c r="N3" s="66" t="s">
        <v>3</v>
      </c>
      <c r="O3" s="159">
        <f>(P31-P33)/P31*100</f>
        <v>96.753246753246742</v>
      </c>
      <c r="P3" s="159"/>
    </row>
    <row r="4" spans="2:16" ht="14.25" customHeight="1" x14ac:dyDescent="0.2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0.9902777777777777</v>
      </c>
      <c r="D9" s="8">
        <v>1.1000000000000001</v>
      </c>
      <c r="E9" s="8">
        <v>19.399999999999999</v>
      </c>
      <c r="F9" s="8">
        <v>20</v>
      </c>
      <c r="G9" s="36" t="s">
        <v>182</v>
      </c>
      <c r="H9" s="8">
        <v>0.8</v>
      </c>
      <c r="I9" s="36">
        <v>8.5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0.16805555555555554</v>
      </c>
      <c r="D10" s="8">
        <v>1.5</v>
      </c>
      <c r="E10" s="8">
        <v>19.600000000000001</v>
      </c>
      <c r="F10" s="8">
        <v>20</v>
      </c>
      <c r="G10" s="36" t="s">
        <v>182</v>
      </c>
      <c r="H10" s="8">
        <v>1.8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>
        <v>0.41805555555555557</v>
      </c>
      <c r="D11" s="15">
        <v>1.1000000000000001</v>
      </c>
      <c r="E11" s="15">
        <v>18</v>
      </c>
      <c r="F11" s="15">
        <v>14</v>
      </c>
      <c r="G11" s="36" t="s">
        <v>190</v>
      </c>
      <c r="H11" s="15">
        <v>0.7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23.427777777777777</v>
      </c>
      <c r="D12" s="19">
        <f>AVERAGE(D9:D11)</f>
        <v>1.2333333333333334</v>
      </c>
      <c r="E12" s="19">
        <f>AVERAGE(E9:E11)</f>
        <v>19</v>
      </c>
      <c r="F12" s="20">
        <f>AVERAGE(F9:F11)</f>
        <v>18</v>
      </c>
      <c r="G12" s="21"/>
      <c r="H12" s="22">
        <f>AVERAGE(H9:H11)</f>
        <v>1.0999999999999999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183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0.9604166666666667</v>
      </c>
      <c r="D17" s="28">
        <v>0.96180555555555547</v>
      </c>
      <c r="E17" s="28">
        <v>0.9902777777777777</v>
      </c>
      <c r="F17" s="28">
        <v>1.1805555555555555E-2</v>
      </c>
      <c r="G17" s="28">
        <v>0.25625000000000003</v>
      </c>
      <c r="H17" s="28">
        <v>0.41805555555555557</v>
      </c>
      <c r="I17" s="28"/>
      <c r="J17" s="28"/>
      <c r="K17" s="28"/>
      <c r="L17" s="28"/>
      <c r="M17" s="28"/>
      <c r="N17" s="28"/>
      <c r="O17" s="28"/>
      <c r="P17" s="28">
        <v>0.42152777777777778</v>
      </c>
    </row>
    <row r="18" spans="2:16" ht="14.1" customHeight="1" x14ac:dyDescent="0.25">
      <c r="B18" s="35" t="s">
        <v>45</v>
      </c>
      <c r="C18" s="27">
        <v>41634</v>
      </c>
      <c r="D18" s="27">
        <v>41635</v>
      </c>
      <c r="E18" s="27">
        <v>41647</v>
      </c>
      <c r="F18" s="27">
        <v>41661</v>
      </c>
      <c r="G18" s="27">
        <v>41810</v>
      </c>
      <c r="H18" s="27">
        <v>41921</v>
      </c>
      <c r="I18" s="27"/>
      <c r="J18" s="27"/>
      <c r="K18" s="27"/>
      <c r="L18" s="27"/>
      <c r="M18" s="27"/>
      <c r="N18" s="27"/>
      <c r="O18" s="27"/>
      <c r="P18" s="27">
        <v>41926</v>
      </c>
    </row>
    <row r="19" spans="2:16" ht="14.1" customHeight="1" thickBot="1" x14ac:dyDescent="0.3">
      <c r="B19" s="13" t="s">
        <v>46</v>
      </c>
      <c r="C19" s="29"/>
      <c r="D19" s="27">
        <v>41646</v>
      </c>
      <c r="E19" s="30">
        <v>41660</v>
      </c>
      <c r="F19" s="30">
        <v>41809</v>
      </c>
      <c r="G19" s="30">
        <v>41920</v>
      </c>
      <c r="H19" s="30">
        <v>41925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14</v>
      </c>
      <c r="F20" s="33">
        <f t="shared" si="0"/>
        <v>149</v>
      </c>
      <c r="G20" s="33">
        <f t="shared" si="0"/>
        <v>111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25">
      <c r="B23" s="167"/>
      <c r="C23" s="36"/>
      <c r="D23" s="36"/>
      <c r="E23" s="36" t="s">
        <v>51</v>
      </c>
      <c r="F23" s="155"/>
      <c r="G23" s="155"/>
      <c r="H23" s="155"/>
      <c r="I23" s="155"/>
      <c r="J23" s="36"/>
      <c r="K23" s="36"/>
      <c r="L23" s="36" t="s">
        <v>52</v>
      </c>
      <c r="M23" s="155"/>
      <c r="N23" s="155"/>
      <c r="O23" s="155"/>
      <c r="P23" s="155"/>
    </row>
    <row r="24" spans="2:16" ht="13.5" customHeight="1" x14ac:dyDescent="0.25">
      <c r="B24" s="167"/>
      <c r="C24" s="36">
        <v>41640</v>
      </c>
      <c r="D24" s="36">
        <v>41642</v>
      </c>
      <c r="E24" s="36" t="s">
        <v>53</v>
      </c>
      <c r="F24" s="155" t="s">
        <v>191</v>
      </c>
      <c r="G24" s="155"/>
      <c r="H24" s="155"/>
      <c r="I24" s="155"/>
      <c r="J24" s="36"/>
      <c r="K24" s="36"/>
      <c r="L24" s="36" t="s">
        <v>54</v>
      </c>
      <c r="M24" s="155"/>
      <c r="N24" s="155"/>
      <c r="O24" s="155"/>
      <c r="P24" s="155"/>
    </row>
    <row r="25" spans="2:16" ht="13.5" customHeight="1" x14ac:dyDescent="0.25">
      <c r="B25" s="167"/>
      <c r="C25" s="36"/>
      <c r="D25" s="36"/>
      <c r="E25" s="36" t="s">
        <v>54</v>
      </c>
      <c r="F25" s="155"/>
      <c r="G25" s="155"/>
      <c r="H25" s="155"/>
      <c r="I25" s="155"/>
      <c r="J25" s="36"/>
      <c r="K25" s="36"/>
      <c r="L25" s="36" t="s">
        <v>53</v>
      </c>
      <c r="M25" s="155"/>
      <c r="N25" s="155"/>
      <c r="O25" s="155"/>
      <c r="P25" s="155"/>
    </row>
    <row r="26" spans="2:16" ht="13.5" customHeight="1" x14ac:dyDescent="0.25">
      <c r="B26" s="167"/>
      <c r="C26" s="36">
        <v>41643</v>
      </c>
      <c r="D26" s="36">
        <v>41646</v>
      </c>
      <c r="E26" s="36" t="s">
        <v>52</v>
      </c>
      <c r="F26" s="155" t="s">
        <v>192</v>
      </c>
      <c r="G26" s="155"/>
      <c r="H26" s="155"/>
      <c r="I26" s="155"/>
      <c r="J26" s="36"/>
      <c r="K26" s="36"/>
      <c r="L26" s="36" t="s">
        <v>51</v>
      </c>
      <c r="M26" s="155"/>
      <c r="N26" s="155"/>
      <c r="O26" s="155"/>
      <c r="P26" s="15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172</v>
      </c>
      <c r="C30" s="42">
        <v>0.13819444444444443</v>
      </c>
      <c r="D30" s="43"/>
      <c r="E30" s="43"/>
      <c r="F30" s="43"/>
      <c r="G30" s="43"/>
      <c r="H30" s="43"/>
      <c r="I30" s="43">
        <v>0.23680555555555557</v>
      </c>
      <c r="J30" s="43"/>
      <c r="K30" s="44"/>
      <c r="L30" s="43"/>
      <c r="M30" s="43"/>
      <c r="N30" s="43"/>
      <c r="O30" s="45"/>
      <c r="P30" s="46">
        <f>SUM(C30:J30,L30:N30)</f>
        <v>0.375</v>
      </c>
    </row>
    <row r="31" spans="2:16" ht="14.1" customHeight="1" x14ac:dyDescent="0.25">
      <c r="B31" s="37" t="s">
        <v>173</v>
      </c>
      <c r="C31" s="47">
        <v>0.16180555555555556</v>
      </c>
      <c r="D31" s="7">
        <v>0.24444444444444446</v>
      </c>
      <c r="E31" s="7"/>
      <c r="F31" s="7"/>
      <c r="G31" s="7"/>
      <c r="H31" s="7"/>
      <c r="I31" s="7"/>
      <c r="J31" s="7"/>
      <c r="K31" s="7">
        <v>2.1527777777777781E-2</v>
      </c>
      <c r="L31" s="7"/>
      <c r="M31" s="7"/>
      <c r="N31" s="7"/>
      <c r="O31" s="48"/>
      <c r="P31" s="46">
        <f>SUM(C31:O31)</f>
        <v>0.42777777777777776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109" t="s">
        <v>71</v>
      </c>
      <c r="C33" s="52"/>
      <c r="D33" s="53">
        <v>1.3888888888888888E-2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1.3888888888888888E-2</v>
      </c>
    </row>
    <row r="34" spans="2:16" ht="14.1" customHeight="1" x14ac:dyDescent="0.25">
      <c r="B34" s="108" t="s">
        <v>174</v>
      </c>
      <c r="C34" s="110">
        <f>C31-C32-C33</f>
        <v>0.16180555555555556</v>
      </c>
      <c r="D34" s="110">
        <f t="shared" ref="D34:P34" si="1">D31-D32-D33</f>
        <v>0.23055555555555557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2.1527777777777781E-2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0.41388888888888886</v>
      </c>
    </row>
    <row r="35" spans="2:16" ht="13.5" customHeight="1" x14ac:dyDescent="0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25">
      <c r="B36" s="152" t="s">
        <v>72</v>
      </c>
      <c r="C36" s="151" t="s">
        <v>184</v>
      </c>
      <c r="D36" s="151"/>
      <c r="E36" s="151" t="s">
        <v>188</v>
      </c>
      <c r="F36" s="151"/>
      <c r="G36" s="151" t="s">
        <v>189</v>
      </c>
      <c r="H36" s="151"/>
      <c r="I36" s="151"/>
      <c r="J36" s="151"/>
      <c r="K36" s="151"/>
      <c r="L36" s="151"/>
      <c r="M36" s="151"/>
      <c r="N36" s="151"/>
      <c r="O36" s="151"/>
      <c r="P36" s="151"/>
    </row>
    <row r="37" spans="2:16" ht="18" customHeight="1" x14ac:dyDescent="0.25">
      <c r="B37" s="153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8" customHeight="1" x14ac:dyDescent="0.2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2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2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2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" customHeight="1" x14ac:dyDescent="0.25">
      <c r="B44" s="148" t="s">
        <v>185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" customHeight="1" x14ac:dyDescent="0.2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" customHeight="1" x14ac:dyDescent="0.2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" customHeight="1" x14ac:dyDescent="0.2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" customHeight="1" x14ac:dyDescent="0.2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" customHeight="1" x14ac:dyDescent="0.2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" customHeight="1" x14ac:dyDescent="0.2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" customHeight="1" x14ac:dyDescent="0.2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" customHeight="1" thickBot="1" x14ac:dyDescent="0.3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" customHeight="1" thickTop="1" thickBot="1" x14ac:dyDescent="0.3">
      <c r="B53" s="169" t="s">
        <v>175</v>
      </c>
      <c r="C53" s="170"/>
      <c r="D53" s="113">
        <v>0.67</v>
      </c>
      <c r="E53" s="113">
        <v>1.01</v>
      </c>
      <c r="F53" s="113">
        <v>1.2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" customHeight="1" thickTop="1" thickBot="1" x14ac:dyDescent="0.3">
      <c r="B54" s="172" t="s">
        <v>176</v>
      </c>
      <c r="C54" s="173"/>
      <c r="D54" s="173"/>
      <c r="E54" s="173"/>
      <c r="F54" s="113">
        <v>1110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25"/>
    <row r="56" spans="2:16" ht="17.25" customHeight="1" x14ac:dyDescent="0.2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00000000000001" customHeight="1" x14ac:dyDescent="0.2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00000000000001" customHeight="1" x14ac:dyDescent="0.2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00000000000001" customHeight="1" x14ac:dyDescent="0.2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00000000000001" customHeight="1" x14ac:dyDescent="0.2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00000000000001" customHeight="1" x14ac:dyDescent="0.2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00000000000001" customHeight="1" x14ac:dyDescent="0.2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170</v>
      </c>
      <c r="O63" s="115"/>
      <c r="P63" s="58" t="b">
        <v>1</v>
      </c>
    </row>
    <row r="64" spans="2:16" ht="20.100000000000001" customHeight="1" x14ac:dyDescent="0.2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14" t="s">
        <v>169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2</v>
      </c>
      <c r="O71" s="99" t="s">
        <v>122</v>
      </c>
      <c r="P71" s="59">
        <v>0</v>
      </c>
      <c r="Q71" s="107"/>
    </row>
    <row r="72" spans="2:17" ht="20.100000000000001" customHeight="1" x14ac:dyDescent="0.25">
      <c r="B72" s="100" t="s">
        <v>123</v>
      </c>
      <c r="C72" s="60">
        <v>-161.1</v>
      </c>
      <c r="D72" s="60">
        <v>-162.69999999999999</v>
      </c>
      <c r="E72" s="100" t="s">
        <v>124</v>
      </c>
      <c r="F72" s="60">
        <v>24.2</v>
      </c>
      <c r="G72" s="60">
        <v>25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00000000000001" customHeight="1" x14ac:dyDescent="0.25">
      <c r="B73" s="100" t="s">
        <v>128</v>
      </c>
      <c r="C73" s="60">
        <v>-165.7</v>
      </c>
      <c r="D73" s="60">
        <v>-166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00000000000001" customHeight="1" x14ac:dyDescent="0.25">
      <c r="B74" s="100" t="s">
        <v>133</v>
      </c>
      <c r="C74" s="60">
        <v>-189.3</v>
      </c>
      <c r="D74" s="60">
        <v>-194.8</v>
      </c>
      <c r="E74" s="102" t="s">
        <v>134</v>
      </c>
      <c r="F74" s="62">
        <v>10</v>
      </c>
      <c r="G74" s="62">
        <v>10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00000000000001" customHeight="1" x14ac:dyDescent="0.2">
      <c r="B75" s="100" t="s">
        <v>138</v>
      </c>
      <c r="C75" s="60">
        <v>-103.7</v>
      </c>
      <c r="D75" s="60">
        <v>-109.8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00000000000001" customHeight="1" x14ac:dyDescent="0.2">
      <c r="B76" s="100" t="s">
        <v>143</v>
      </c>
      <c r="C76" s="60">
        <v>32</v>
      </c>
      <c r="D76" s="60">
        <v>28.3</v>
      </c>
      <c r="E76" s="102" t="s">
        <v>144</v>
      </c>
      <c r="F76" s="62">
        <v>15</v>
      </c>
      <c r="G76" s="62">
        <v>15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00000000000001" customHeight="1" x14ac:dyDescent="0.25">
      <c r="B77" s="100" t="s">
        <v>148</v>
      </c>
      <c r="C77" s="60">
        <v>27.3</v>
      </c>
      <c r="D77" s="60">
        <v>24.1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00000000000001" customHeight="1" x14ac:dyDescent="0.25">
      <c r="B78" s="100" t="s">
        <v>153</v>
      </c>
      <c r="C78" s="60">
        <v>25.3</v>
      </c>
      <c r="D78" s="60">
        <v>22.2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00000000000001" customHeight="1" x14ac:dyDescent="0.25">
      <c r="B79" s="100" t="s">
        <v>158</v>
      </c>
      <c r="C79" s="60">
        <v>23.7</v>
      </c>
      <c r="D79" s="60">
        <v>20.6</v>
      </c>
      <c r="E79" s="100" t="s">
        <v>159</v>
      </c>
      <c r="F79" s="60">
        <v>23.3</v>
      </c>
      <c r="G79" s="60">
        <v>17.899999999999999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00000000000001" customHeight="1" x14ac:dyDescent="0.25">
      <c r="B80" s="105" t="s">
        <v>163</v>
      </c>
      <c r="C80" s="64">
        <v>5.0699999999999999E-5</v>
      </c>
      <c r="D80" s="64">
        <v>5.9799999999999997E-5</v>
      </c>
      <c r="E80" s="102" t="s">
        <v>164</v>
      </c>
      <c r="F80" s="61">
        <v>17.100000000000001</v>
      </c>
      <c r="G80" s="61">
        <v>20.100000000000001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0" t="s">
        <v>168</v>
      </c>
      <c r="C84" s="160"/>
    </row>
    <row r="85" spans="2:16" ht="15" customHeight="1" x14ac:dyDescent="0.25">
      <c r="B85" s="161" t="s">
        <v>181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25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25">
      <c r="B87" s="164" t="s">
        <v>186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25">
      <c r="B88" s="164" t="s">
        <v>187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2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2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2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2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2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2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2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2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2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2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2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2024-03-07T07:35:00Z</cp:lastPrinted>
  <dcterms:created xsi:type="dcterms:W3CDTF">2024-02-29T07:36:25Z</dcterms:created>
  <dcterms:modified xsi:type="dcterms:W3CDTF">2024-03-13T19:22:05Z</dcterms:modified>
</cp:coreProperties>
</file>