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2E085736-6CC5-4FBB-B87E-8BB5110EC81E}" xr6:coauthVersionLast="47" xr6:coauthVersionMax="47" xr10:uidLastSave="{00000000-0000-0000-0000-000000000000}"/>
  <bookViews>
    <workbookView xWindow="-17916" yWindow="5268" windowWidth="17712" windowHeight="1914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<sst xmlns="http://schemas.openxmlformats.org/spreadsheetml/2006/main" count="206" uniqueCount="188">
  <si>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</si>
  <si>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</si>
  <si>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</si>
  <si>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</si>
  <si>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</si>
  <si>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</si>
  <si>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</si>
  <si>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</si>
  <si>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</si>
  <si>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</si>
  <si>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</si>
  <si>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</si>
  <si>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</si>
  <si>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</si>
  <si>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</si>
  <si>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</si>
  <si>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</si>
  <si>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</si>
  <si>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</si>
  <si>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</si>
  <si>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</si>
  <si>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</si>
  <si>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</si>
  <si>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</si>
  <si>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</si>
  <si>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</si>
  <si>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</si>
  <si>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</si>
  <si>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</si>
  <si>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</si>
  <si>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</si>
  <si>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</si>
  <si>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</si>
  <si>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</si>
  <si>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</si>
  <si>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</si>
  <si>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</si>
  <si>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</si>
  <si>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</si>
  <si>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</si>
  <si>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</si>
  <si>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</si>
  <si>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</si>
  <si>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</si>
  <si>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</si>
  <si>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</si>
  <si>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</si>
  <si>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</si>
  <si>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</si>
  <si>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</si>
  <si>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</si>
  <si>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</si>
  <si>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</si>
  <si>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</si>
  <si>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</si>
  <si>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</si>
  <si>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</si>
  <si>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</si>
  <si>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</si>
  <si>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</si>
  <si>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</si>
  <si>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</si>
  <si>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</si>
  <si>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</si>
  <si>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</si>
  <si>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</si>
  <si>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</si>
  <si>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</si>
  <si>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</si>
  <si>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</si>
  <si>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</si>
  <si>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</si>
  <si>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</si>
  <si>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</si>
  <si>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</si>
  <si>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</si>
  <si>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</si>
  <si>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</si>
  <si>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</si>
  <si>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</si>
  <si>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</si>
  <si>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</si>
  <si>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</si>
  <si>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</si>
  <si>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</si>
  <si>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</si>
  <si>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</si>
  <si>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</si>
  <si>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</si>
  <si>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</si>
  <si>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</si>
  <si>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</si>
  <si>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</si>
  <si>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</si>
  <si>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</si>
  <si>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</si>
  <si>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</si>
  <si>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</si>
  <si>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</si>
  <si>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</si>
  <si>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</si>
  <si>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</si>
  <si>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</si>
  <si>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</si>
  <si>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</si>
  <si>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</si>
  <si>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</si>
  <si>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</si>
  <si>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</si>
  <si>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</si>
  <si>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</si>
  <si>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</si>
  <si>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</si>
  <si>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</si>
  <si>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</si>
  <si>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</si>
  <si>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</si>
  <si>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</si>
  <si>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</si>
  <si>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</si>
  <si>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</si>
  <si>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</si>
  <si>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</si>
  <si>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</si>
  <si>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</si>
  <si>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</si>
  <si>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</si>
  <si>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</si>
  <si>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</si>
  <si>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</si>
  <si>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</si>
  <si>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</si>
  <si>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</si>
  <si>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</si>
  <si>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</si>
  <si>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</si>
  <si>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</si>
  <si>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</si>
  <si>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</si>
  <si>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</si>
  <si>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</si>
  <si>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</si>
  <si>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</si>
  <si>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</si>
  <si>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</si>
  <si>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</si>
  <si>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</si>
  <si>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</si>
  <si>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</si>
  <si>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</si>
  <si>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</si>
  <si>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</si>
  <si>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</si>
  <si>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</si>
  <si>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</si>
  <si>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</si>
  <si>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</si>
  <si>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</si>
  <si>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</si>
  <si>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</si>
  <si>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</si>
  <si>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</si>
  <si>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</si>
  <si>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</si>
  <si>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</si>
  <si>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</si>
  <si>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</si>
  <si>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</si>
  <si>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</si>
  <si>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</si>
  <si>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</si>
  <si>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</si>
  <si>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</si>
  <si>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</si>
  <si>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</si>
  <si>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</si>
  <si>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</si>
  <si>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</si>
  <si>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</si>
  <si>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 xml:space="preserve">BLG K2 mode(mkk2list.f) LAST No. </t>
    <phoneticPr fontId="3" type="noConversion"/>
  </si>
  <si>
    <t>R</t>
    <phoneticPr fontId="3" type="noConversion"/>
  </si>
  <si>
    <t>김예은</t>
    <phoneticPr fontId="3" type="noConversion"/>
  </si>
  <si>
    <t>-</t>
    <phoneticPr fontId="3" type="noConversion"/>
  </si>
  <si>
    <t>CCD 카메라를 K-SPEC으로 교체 후 시험관측 진행</t>
    <phoneticPr fontId="3" type="noConversion"/>
  </si>
  <si>
    <t>[16:30] 짙은 구름으로 인한 관측 종료</t>
    <phoneticPr fontId="3" type="noConversion"/>
  </si>
  <si>
    <t>[9:53] weatherlog 프로그램 위치 변경으로 기록 없음</t>
    <phoneticPr fontId="3" type="noConversion"/>
  </si>
  <si>
    <t>SSE</t>
    <phoneticPr fontId="3" type="noConversion"/>
  </si>
  <si>
    <t>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</si>
</sst>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8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10"/>
      <color theme="1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2">
    <xf numFmtId="0" fontId="0" fillId="0" borderId="0">
      <alignment vertical="center"/>
    </xf>
    <xf numFmtId="0" fontId="37" fillId="0" borderId="0">
      <alignment vertical="center"/>
    </xf>
  </cellStyleXfs>
  <cellXfs count="199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1" applyFont="1" applyBorder="1" applyAlignment="1" applyProtection="1">
      <alignment horizontal="left" vertical="center"/>
      <protection locked="0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27" xfId="1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2">
    <cellStyle name="표준" xfId="0" builtinId="0"/>
    <cellStyle name="표준 2" xfId="1" xr:uid="{33AAB553-E4B0-45AB-8959-22B157C3B3D7}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zoomScale="145" zoomScaleNormal="145" workbookViewId="0">
      <selection activeCell="G12" sqref="G12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60" t="s">
        <v>0</v>
      </c>
      <c r="C2" s="16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61">
        <v>46325</v>
      </c>
      <c r="D3" s="162"/>
      <c r="E3" s="1"/>
      <c r="F3" s="1"/>
      <c r="G3" s="1"/>
      <c r="H3" s="1"/>
      <c r="I3" s="1"/>
      <c r="J3" s="1"/>
      <c r="K3" s="66" t="s">
        <v>2</v>
      </c>
      <c r="L3" s="163">
        <f>(P31-(P32+P33))/P31*100</f>
        <v>0</v>
      </c>
      <c r="M3" s="163"/>
      <c r="N3" s="66" t="s">
        <v>3</v>
      </c>
      <c r="O3" s="163">
        <f>(P31-P33)/P31*100</f>
        <v>100</v>
      </c>
      <c r="P3" s="163"/>
    </row>
    <row r="4" spans="2:16" ht="14.25" customHeight="1" x14ac:dyDescent="0.35">
      <c r="B4" s="34" t="s">
        <v>4</v>
      </c>
      <c r="C4" s="2" t="s">
        <v>181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60" t="s">
        <v>6</v>
      </c>
      <c r="C7" s="16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0.41180555555555554</v>
      </c>
      <c r="D9" s="8" t="s">
        <v>182</v>
      </c>
      <c r="E9" s="8" t="s">
        <v>182</v>
      </c>
      <c r="F9" s="8" t="s">
        <v>182</v>
      </c>
      <c r="G9" s="36" t="s">
        <v>182</v>
      </c>
      <c r="H9" s="8" t="s">
        <v>182</v>
      </c>
      <c r="I9" s="36">
        <v>79.400000000000006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182</v>
      </c>
      <c r="E10" s="8">
        <v>14.8</v>
      </c>
      <c r="F10" s="8">
        <v>54.5</v>
      </c>
      <c r="G10" s="36" t="s">
        <v>186</v>
      </c>
      <c r="H10" s="8">
        <v>1</v>
      </c>
      <c r="I10" s="11"/>
      <c r="J10" s="9">
        <f>IF(L10, 1, 0) + IF(M10, 2, 0) + IF(N10, 4, 0) + IF(O10, 8, 0) + IF(P10, 16, 0)</f>
        <v>1</v>
      </c>
      <c r="K10" s="12" t="b">
        <v>0</v>
      </c>
      <c r="L10" s="12" t="b">
        <v>1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0.6875</v>
      </c>
      <c r="D11" s="15" t="s">
        <v>182</v>
      </c>
      <c r="E11" s="15">
        <v>13.8</v>
      </c>
      <c r="F11" s="15">
        <v>63.6</v>
      </c>
      <c r="G11" s="36" t="s">
        <v>187</v>
      </c>
      <c r="H11" s="15">
        <v>12.3</v>
      </c>
      <c r="I11" s="16"/>
      <c r="J11" s="9">
        <f>IF(L11, 1, 0) + IF(M11, 2, 0) + IF(N11, 4, 0) + IF(O11, 8, 0) + IF(P11, 16, 0)</f>
        <v>8</v>
      </c>
      <c r="K11" s="12" t="b">
        <v>0</v>
      </c>
      <c r="L11" s="12" t="b">
        <v>0</v>
      </c>
      <c r="M11" s="12" t="b">
        <v>0</v>
      </c>
      <c r="N11" s="12" t="b">
        <v>0</v>
      </c>
      <c r="O11" s="12" t="b">
        <v>1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24.275694444444444</v>
      </c>
      <c r="D12" s="19" t="e">
        <f>AVERAGE(D9:D11)</f>
        <v>#DIV/0!</v>
      </c>
      <c r="E12" s="19">
        <f>AVERAGE(E9:E11)</f>
        <v>14.3</v>
      </c>
      <c r="F12" s="20">
        <f>AVERAGE(F9:F11)</f>
        <v>59.05</v>
      </c>
      <c r="G12" s="21"/>
      <c r="H12" s="22">
        <f>AVERAGE(H9:H11)</f>
        <v>6.65</v>
      </c>
      <c r="I12" s="23"/>
      <c r="J12" s="24">
        <f>AVERAGE(J9:J11)</f>
        <v>3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60" t="s">
        <v>25</v>
      </c>
      <c r="C14" s="16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2:16" ht="14.1" customHeight="1" x14ac:dyDescent="0.35">
      <c r="B18" s="35" t="s">
        <v>42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117"/>
    </row>
    <row r="19" spans="2:16" ht="14.1" customHeight="1" thickBot="1" x14ac:dyDescent="0.4">
      <c r="B19" s="13" t="s">
        <v>43</v>
      </c>
      <c r="C19" s="29"/>
      <c r="D19" s="27"/>
      <c r="E19" s="30"/>
      <c r="F19" s="30"/>
      <c r="G19" s="30"/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 t="str">
        <f>IF(ISNUMBER(D18),D19-D18+1,"")</f>
        <v/>
      </c>
      <c r="E20" s="33" t="str">
        <f>IF(ISNUMBER(E18),E19-E18+1,"")</f>
        <v/>
      </c>
      <c r="F20" s="33" t="str">
        <f>IF(ISNUMBER(F18),F19-F18+1,"")</f>
        <v/>
      </c>
      <c r="G20" s="33" t="str">
        <f>IF(ISNUMBER(G18),G19-G18+1,"")</f>
        <v/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9" t="s">
        <v>45</v>
      </c>
      <c r="C22" s="35" t="s">
        <v>21</v>
      </c>
      <c r="D22" s="35" t="s">
        <v>23</v>
      </c>
      <c r="E22" s="35" t="s">
        <v>46</v>
      </c>
      <c r="F22" s="170" t="s">
        <v>47</v>
      </c>
      <c r="G22" s="170"/>
      <c r="H22" s="170"/>
      <c r="I22" s="170"/>
      <c r="J22" s="35" t="s">
        <v>21</v>
      </c>
      <c r="K22" s="35" t="s">
        <v>23</v>
      </c>
      <c r="L22" s="35" t="s">
        <v>46</v>
      </c>
      <c r="M22" s="170" t="s">
        <v>47</v>
      </c>
      <c r="N22" s="170"/>
      <c r="O22" s="170"/>
      <c r="P22" s="170"/>
    </row>
    <row r="23" spans="2:16" ht="13.5" customHeight="1" x14ac:dyDescent="0.35">
      <c r="B23" s="169"/>
      <c r="C23" s="116"/>
      <c r="D23" s="116"/>
      <c r="E23" s="36" t="s">
        <v>48</v>
      </c>
      <c r="F23" s="168"/>
      <c r="G23" s="168"/>
      <c r="H23" s="168"/>
      <c r="I23" s="168"/>
      <c r="J23" s="106"/>
      <c r="K23" s="106"/>
      <c r="L23" s="116" t="s">
        <v>165</v>
      </c>
      <c r="M23" s="168"/>
      <c r="N23" s="168"/>
      <c r="O23" s="168"/>
      <c r="P23" s="168"/>
    </row>
    <row r="24" spans="2:16" ht="13.5" customHeight="1" x14ac:dyDescent="0.35">
      <c r="B24" s="169"/>
      <c r="C24" s="106"/>
      <c r="D24" s="106"/>
      <c r="E24" s="113" t="s">
        <v>178</v>
      </c>
      <c r="F24" s="168"/>
      <c r="G24" s="168"/>
      <c r="H24" s="168"/>
      <c r="I24" s="168"/>
      <c r="J24" s="106"/>
      <c r="K24" s="106"/>
      <c r="L24" s="36" t="s">
        <v>180</v>
      </c>
      <c r="M24" s="171"/>
      <c r="N24" s="172"/>
      <c r="O24" s="172"/>
      <c r="P24" s="173"/>
    </row>
    <row r="25" spans="2:16" ht="13.5" customHeight="1" x14ac:dyDescent="0.35">
      <c r="B25" s="169"/>
      <c r="C25" s="116"/>
      <c r="D25" s="116"/>
      <c r="E25" s="113" t="s">
        <v>171</v>
      </c>
      <c r="F25" s="168"/>
      <c r="G25" s="168"/>
      <c r="H25" s="168"/>
      <c r="I25" s="168"/>
      <c r="J25" s="106"/>
      <c r="K25" s="106"/>
      <c r="L25" s="36" t="s">
        <v>49</v>
      </c>
      <c r="M25" s="168"/>
      <c r="N25" s="168"/>
      <c r="O25" s="168"/>
      <c r="P25" s="168"/>
    </row>
    <row r="26" spans="2:16" ht="13.5" customHeight="1" x14ac:dyDescent="0.35">
      <c r="B26" s="169"/>
      <c r="C26" s="106"/>
      <c r="D26" s="106"/>
      <c r="E26" s="113" t="s">
        <v>165</v>
      </c>
      <c r="F26" s="168"/>
      <c r="G26" s="168"/>
      <c r="H26" s="168"/>
      <c r="I26" s="168"/>
      <c r="J26" s="106"/>
      <c r="K26" s="106"/>
      <c r="L26" s="36" t="s">
        <v>176</v>
      </c>
      <c r="M26" s="168"/>
      <c r="N26" s="168"/>
      <c r="O26" s="168"/>
      <c r="P26" s="168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60" t="s">
        <v>50</v>
      </c>
      <c r="C28" s="160"/>
      <c r="D28" s="16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/>
      <c r="D30" s="43"/>
      <c r="E30" s="43"/>
      <c r="F30" s="43"/>
      <c r="G30" s="43"/>
      <c r="H30" s="43"/>
      <c r="I30" s="43"/>
      <c r="J30" s="43"/>
      <c r="K30" s="44"/>
      <c r="L30" s="43"/>
      <c r="M30" s="43">
        <v>0.32708333333333334</v>
      </c>
      <c r="N30" s="43"/>
      <c r="O30" s="45"/>
      <c r="P30" s="46">
        <f>SUM(C30:J30,L30:N30)</f>
        <v>0.32708333333333334</v>
      </c>
    </row>
    <row r="31" spans="2:16" ht="14.1" customHeight="1" x14ac:dyDescent="0.35">
      <c r="B31" s="37" t="s">
        <v>170</v>
      </c>
      <c r="C31" s="47"/>
      <c r="D31" s="7"/>
      <c r="E31" s="7"/>
      <c r="F31" s="7"/>
      <c r="G31" s="7"/>
      <c r="H31" s="7">
        <v>0.32708333333333334</v>
      </c>
      <c r="I31" s="7"/>
      <c r="J31" s="7"/>
      <c r="K31" s="7"/>
      <c r="L31" s="7"/>
      <c r="M31" s="7"/>
      <c r="N31" s="7"/>
      <c r="O31" s="48"/>
      <c r="P31" s="46">
        <f>SUM(C31:N31)</f>
        <v>0.32708333333333334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>
        <v>0.32708333333333334</v>
      </c>
      <c r="I32" s="50"/>
      <c r="J32" s="50"/>
      <c r="K32" s="50"/>
      <c r="L32" s="50"/>
      <c r="M32" s="50"/>
      <c r="N32" s="50"/>
      <c r="O32" s="51"/>
      <c r="P32" s="46">
        <f>SUM(C32:N32)</f>
        <v>0.32708333333333334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5" t="s">
        <v>67</v>
      </c>
      <c r="C36" s="158"/>
      <c r="D36" s="159"/>
      <c r="E36" s="158"/>
      <c r="F36" s="159"/>
      <c r="G36" s="158"/>
      <c r="H36" s="159"/>
      <c r="I36" s="158"/>
      <c r="J36" s="159"/>
      <c r="K36" s="158"/>
      <c r="L36" s="159"/>
      <c r="M36" s="158"/>
      <c r="N36" s="159"/>
      <c r="O36" s="153"/>
      <c r="P36" s="153"/>
    </row>
    <row r="37" spans="2:16" ht="18" customHeight="1" x14ac:dyDescent="0.35">
      <c r="B37" s="156"/>
      <c r="C37" s="158"/>
      <c r="D37" s="159"/>
      <c r="E37" s="153"/>
      <c r="F37" s="153"/>
      <c r="G37" s="153"/>
      <c r="H37" s="153"/>
      <c r="I37" s="153"/>
      <c r="J37" s="153"/>
      <c r="K37" s="153"/>
      <c r="L37" s="153"/>
      <c r="M37" s="158"/>
      <c r="N37" s="159"/>
      <c r="O37" s="153"/>
      <c r="P37" s="153"/>
    </row>
    <row r="38" spans="2:16" ht="18" customHeight="1" x14ac:dyDescent="0.35">
      <c r="B38" s="156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</row>
    <row r="39" spans="2:16" ht="18" customHeight="1" x14ac:dyDescent="0.35">
      <c r="B39" s="156"/>
      <c r="C39" s="153"/>
      <c r="D39" s="153"/>
      <c r="E39" s="153"/>
      <c r="F39" s="153"/>
      <c r="G39" s="153"/>
      <c r="H39" s="153"/>
      <c r="I39" s="153"/>
      <c r="J39" s="153"/>
      <c r="K39" s="153" t="s">
        <v>177</v>
      </c>
      <c r="L39" s="153"/>
      <c r="M39" s="153"/>
      <c r="N39" s="153"/>
      <c r="O39" s="153"/>
      <c r="P39" s="153"/>
    </row>
    <row r="40" spans="2:16" ht="18" customHeight="1" x14ac:dyDescent="0.35">
      <c r="B40" s="156"/>
      <c r="C40" s="153"/>
      <c r="D40" s="153"/>
      <c r="E40" s="153"/>
      <c r="F40" s="153"/>
      <c r="G40" s="154"/>
      <c r="H40" s="154"/>
      <c r="I40" s="153"/>
      <c r="J40" s="153"/>
      <c r="K40" s="153"/>
      <c r="L40" s="153"/>
      <c r="M40" s="153"/>
      <c r="N40" s="153"/>
      <c r="O40" s="153"/>
      <c r="P40" s="153"/>
    </row>
    <row r="41" spans="2:16" ht="18" customHeight="1" x14ac:dyDescent="0.35">
      <c r="B41" s="157"/>
      <c r="C41" s="153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46" t="s">
        <v>183</v>
      </c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8"/>
    </row>
    <row r="45" spans="2:16" ht="14.1" customHeight="1" x14ac:dyDescent="0.35">
      <c r="B45" s="123" t="s">
        <v>184</v>
      </c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7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50"/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2"/>
    </row>
    <row r="49" spans="2:16" ht="14.1" customHeight="1" x14ac:dyDescent="0.35">
      <c r="B49" s="149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179</v>
      </c>
      <c r="C54" s="127"/>
      <c r="D54" s="127"/>
      <c r="E54" s="127"/>
      <c r="F54" s="112"/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6" t="s">
        <v>69</v>
      </c>
      <c r="C56" s="18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7" t="s">
        <v>70</v>
      </c>
      <c r="C57" s="188"/>
      <c r="D57" s="188"/>
      <c r="E57" s="188"/>
      <c r="F57" s="188"/>
      <c r="G57" s="188"/>
      <c r="H57" s="188"/>
      <c r="I57" s="188"/>
      <c r="J57" s="188"/>
      <c r="K57" s="188"/>
      <c r="L57" s="188"/>
      <c r="M57" s="189"/>
      <c r="N57" s="190" t="s">
        <v>71</v>
      </c>
      <c r="O57" s="188"/>
      <c r="P57" s="191"/>
    </row>
    <row r="58" spans="2:16" ht="17.100000000000001" customHeight="1" x14ac:dyDescent="0.35">
      <c r="B58" s="192" t="s">
        <v>72</v>
      </c>
      <c r="C58" s="193"/>
      <c r="D58" s="194"/>
      <c r="E58" s="192" t="s">
        <v>73</v>
      </c>
      <c r="F58" s="193"/>
      <c r="G58" s="194"/>
      <c r="H58" s="193" t="s">
        <v>74</v>
      </c>
      <c r="I58" s="193"/>
      <c r="J58" s="193"/>
      <c r="K58" s="195" t="s">
        <v>75</v>
      </c>
      <c r="L58" s="193"/>
      <c r="M58" s="196"/>
      <c r="N58" s="197"/>
      <c r="O58" s="193"/>
      <c r="P58" s="198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0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/>
      <c r="D72" s="60"/>
      <c r="E72" s="100" t="s">
        <v>118</v>
      </c>
      <c r="F72" s="60">
        <v>19.2</v>
      </c>
      <c r="G72" s="60">
        <v>19.100000000000001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/>
      <c r="D73" s="60"/>
      <c r="E73" s="102" t="s">
        <v>122</v>
      </c>
      <c r="F73" s="61">
        <v>40</v>
      </c>
      <c r="G73" s="61">
        <v>57.1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/>
      <c r="D74" s="60"/>
      <c r="E74" s="102" t="s">
        <v>127</v>
      </c>
      <c r="F74" s="62"/>
      <c r="G74" s="62"/>
      <c r="H74" s="101"/>
      <c r="I74" s="97" t="s">
        <v>128</v>
      </c>
      <c r="J74" s="59">
        <v>0</v>
      </c>
      <c r="K74" s="98" t="s">
        <v>129</v>
      </c>
      <c r="L74" s="59">
        <v>0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/>
      <c r="D75" s="60"/>
      <c r="E75" s="102" t="s">
        <v>132</v>
      </c>
      <c r="F75" s="62"/>
      <c r="G75" s="62"/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/>
      <c r="D76" s="60"/>
      <c r="E76" s="102" t="s">
        <v>137</v>
      </c>
      <c r="F76" s="62"/>
      <c r="G76" s="62"/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/>
      <c r="D77" s="60"/>
      <c r="E77" s="102" t="s">
        <v>142</v>
      </c>
      <c r="F77" s="62"/>
      <c r="G77" s="62"/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/>
      <c r="D78" s="60"/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/>
      <c r="D79" s="60"/>
      <c r="E79" s="100" t="s">
        <v>152</v>
      </c>
      <c r="F79" s="60">
        <v>15.6</v>
      </c>
      <c r="G79" s="60">
        <v>15.8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/>
      <c r="D80" s="64"/>
      <c r="E80" s="102" t="s">
        <v>157</v>
      </c>
      <c r="F80" s="61">
        <v>42</v>
      </c>
      <c r="G80" s="61">
        <v>58.1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4" t="s">
        <v>161</v>
      </c>
      <c r="C84" s="164"/>
    </row>
    <row r="85" spans="2:16" ht="15" customHeight="1" x14ac:dyDescent="0.35">
      <c r="B85" s="165" t="s">
        <v>185</v>
      </c>
      <c r="C85" s="166"/>
      <c r="D85" s="166"/>
      <c r="E85" s="166"/>
      <c r="F85" s="166"/>
      <c r="G85" s="166"/>
      <c r="H85" s="166"/>
      <c r="I85" s="166"/>
      <c r="J85" s="166"/>
      <c r="K85" s="166"/>
      <c r="L85" s="166"/>
      <c r="M85" s="166"/>
      <c r="N85" s="166"/>
      <c r="O85" s="166"/>
      <c r="P85" s="167"/>
    </row>
    <row r="86" spans="2:16" ht="15" customHeight="1" x14ac:dyDescent="0.35">
      <c r="B86" s="174"/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6"/>
    </row>
    <row r="87" spans="2:16" ht="15" customHeight="1" x14ac:dyDescent="0.35">
      <c r="B87" s="174"/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6"/>
    </row>
    <row r="88" spans="2:16" ht="15" customHeight="1" x14ac:dyDescent="0.35">
      <c r="B88" s="184"/>
      <c r="C88" s="179"/>
      <c r="D88" s="179"/>
      <c r="E88" s="179"/>
      <c r="F88" s="179"/>
      <c r="G88" s="179"/>
      <c r="H88" s="179"/>
      <c r="I88" s="179"/>
      <c r="J88" s="179"/>
      <c r="K88" s="179"/>
      <c r="L88" s="179"/>
      <c r="M88" s="179"/>
      <c r="N88" s="179"/>
      <c r="O88" s="179"/>
      <c r="P88" s="180"/>
    </row>
    <row r="89" spans="2:16" ht="15" customHeight="1" x14ac:dyDescent="0.35">
      <c r="B89" s="178"/>
      <c r="C89" s="179"/>
      <c r="D89" s="179"/>
      <c r="E89" s="179"/>
      <c r="F89" s="179"/>
      <c r="G89" s="179"/>
      <c r="H89" s="179"/>
      <c r="I89" s="179"/>
      <c r="J89" s="179"/>
      <c r="K89" s="179"/>
      <c r="L89" s="179"/>
      <c r="M89" s="179"/>
      <c r="N89" s="179"/>
      <c r="O89" s="179"/>
      <c r="P89" s="180"/>
    </row>
    <row r="90" spans="2:16" ht="15" customHeight="1" x14ac:dyDescent="0.35">
      <c r="B90" s="178"/>
      <c r="C90" s="179"/>
      <c r="D90" s="179"/>
      <c r="E90" s="179"/>
      <c r="F90" s="179"/>
      <c r="G90" s="179"/>
      <c r="H90" s="179"/>
      <c r="I90" s="179"/>
      <c r="J90" s="179"/>
      <c r="K90" s="179"/>
      <c r="L90" s="179"/>
      <c r="M90" s="179"/>
      <c r="N90" s="179"/>
      <c r="O90" s="179"/>
      <c r="P90" s="180"/>
    </row>
    <row r="91" spans="2:16" ht="15" customHeight="1" x14ac:dyDescent="0.35">
      <c r="B91" s="178"/>
      <c r="C91" s="179"/>
      <c r="D91" s="179"/>
      <c r="E91" s="179"/>
      <c r="F91" s="179"/>
      <c r="G91" s="179"/>
      <c r="H91" s="179"/>
      <c r="I91" s="179"/>
      <c r="J91" s="179"/>
      <c r="K91" s="179"/>
      <c r="L91" s="179"/>
      <c r="M91" s="179"/>
      <c r="N91" s="179"/>
      <c r="O91" s="179"/>
      <c r="P91" s="180"/>
    </row>
    <row r="92" spans="2:16" ht="15" customHeight="1" x14ac:dyDescent="0.35">
      <c r="B92" s="178"/>
      <c r="C92" s="179"/>
      <c r="D92" s="179"/>
      <c r="E92" s="179"/>
      <c r="F92" s="179"/>
      <c r="G92" s="179"/>
      <c r="H92" s="179"/>
      <c r="I92" s="179"/>
      <c r="J92" s="179"/>
      <c r="K92" s="179"/>
      <c r="L92" s="179"/>
      <c r="M92" s="179"/>
      <c r="N92" s="179"/>
      <c r="O92" s="179"/>
      <c r="P92" s="180"/>
    </row>
    <row r="93" spans="2:16" ht="15" customHeight="1" x14ac:dyDescent="0.35">
      <c r="B93" s="178"/>
      <c r="C93" s="179"/>
      <c r="D93" s="179"/>
      <c r="E93" s="179"/>
      <c r="F93" s="179"/>
      <c r="G93" s="179"/>
      <c r="H93" s="179"/>
      <c r="I93" s="179"/>
      <c r="J93" s="179"/>
      <c r="K93" s="179"/>
      <c r="L93" s="179"/>
      <c r="M93" s="179"/>
      <c r="N93" s="179"/>
      <c r="O93" s="179"/>
      <c r="P93" s="180"/>
    </row>
    <row r="94" spans="2:16" ht="15" customHeight="1" x14ac:dyDescent="0.35">
      <c r="B94" s="178"/>
      <c r="C94" s="179"/>
      <c r="D94" s="179"/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79"/>
      <c r="P94" s="180"/>
    </row>
    <row r="95" spans="2:16" ht="15" customHeight="1" x14ac:dyDescent="0.35">
      <c r="B95" s="185"/>
      <c r="C95" s="179"/>
      <c r="D95" s="179"/>
      <c r="E95" s="179"/>
      <c r="F95" s="179"/>
      <c r="G95" s="179"/>
      <c r="H95" s="179"/>
      <c r="I95" s="179"/>
      <c r="J95" s="179"/>
      <c r="K95" s="179"/>
      <c r="L95" s="179"/>
      <c r="M95" s="179"/>
      <c r="N95" s="179"/>
      <c r="O95" s="179"/>
      <c r="P95" s="180"/>
    </row>
    <row r="96" spans="2:16" ht="15" customHeight="1" x14ac:dyDescent="0.35">
      <c r="B96" s="178"/>
      <c r="C96" s="179"/>
      <c r="D96" s="179"/>
      <c r="E96" s="179"/>
      <c r="F96" s="179"/>
      <c r="G96" s="179"/>
      <c r="H96" s="179"/>
      <c r="I96" s="179"/>
      <c r="J96" s="179"/>
      <c r="K96" s="179"/>
      <c r="L96" s="179"/>
      <c r="M96" s="179"/>
      <c r="N96" s="179"/>
      <c r="O96" s="179"/>
      <c r="P96" s="180"/>
    </row>
    <row r="97" spans="2:16" ht="15" customHeight="1" x14ac:dyDescent="0.35">
      <c r="B97" s="178"/>
      <c r="C97" s="179"/>
      <c r="D97" s="179"/>
      <c r="E97" s="179"/>
      <c r="F97" s="179"/>
      <c r="G97" s="179"/>
      <c r="H97" s="179"/>
      <c r="I97" s="179"/>
      <c r="J97" s="179"/>
      <c r="K97" s="179"/>
      <c r="L97" s="179"/>
      <c r="M97" s="179"/>
      <c r="N97" s="179"/>
      <c r="O97" s="179"/>
      <c r="P97" s="180"/>
    </row>
    <row r="98" spans="2:16" ht="15" customHeight="1" x14ac:dyDescent="0.35">
      <c r="B98" s="178"/>
      <c r="C98" s="179"/>
      <c r="D98" s="179"/>
      <c r="E98" s="179"/>
      <c r="F98" s="179"/>
      <c r="G98" s="179"/>
      <c r="H98" s="179"/>
      <c r="I98" s="179"/>
      <c r="J98" s="179"/>
      <c r="K98" s="179"/>
      <c r="L98" s="179"/>
      <c r="M98" s="179"/>
      <c r="N98" s="179"/>
      <c r="O98" s="179"/>
      <c r="P98" s="180"/>
    </row>
    <row r="99" spans="2:16" ht="15" customHeight="1" x14ac:dyDescent="0.35">
      <c r="B99" s="181"/>
      <c r="C99" s="182"/>
      <c r="D99" s="182"/>
      <c r="E99" s="182"/>
      <c r="F99" s="182"/>
      <c r="G99" s="182"/>
      <c r="H99" s="182"/>
      <c r="I99" s="182"/>
      <c r="J99" s="182"/>
      <c r="K99" s="182"/>
      <c r="L99" s="182"/>
      <c r="M99" s="182"/>
      <c r="N99" s="182"/>
      <c r="O99" s="182"/>
      <c r="P99" s="183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2026-11-03T09:13:39Z</dcterms:modified>
</cp:coreProperties>
</file>