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E48B308B-1297-4DB1-B0FF-854E1279322A}" xr6:coauthVersionLast="47" xr6:coauthVersionMax="47" xr10:uidLastSave="{00000000-0000-0000-0000-000000000000}"/>
  <bookViews>
    <workbookView xWindow="47964" yWindow="5136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<sst xmlns="http://schemas.openxmlformats.org/spreadsheetml/2006/main" count="204" uniqueCount="189">
  <si>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</si>
  <si>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</si>
  <si>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</si>
  <si>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</si>
  <si>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</si>
  <si>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</si>
  <si>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</si>
  <si>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</si>
  <si>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</si>
  <si>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</si>
  <si>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</si>
  <si>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</si>
  <si>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</si>
  <si>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</si>
  <si>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</si>
  <si>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</si>
  <si>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</si>
  <si>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</si>
  <si>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</si>
  <si>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</si>
  <si>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</si>
  <si>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</si>
  <si>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</si>
  <si>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</si>
  <si>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</si>
  <si>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</si>
  <si>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</si>
  <si>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</si>
  <si>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</si>
  <si>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</si>
  <si>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</si>
  <si>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</si>
  <si>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</si>
  <si>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</si>
  <si>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</si>
  <si>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</si>
  <si>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</si>
  <si>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</si>
  <si>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</si>
  <si>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</si>
  <si>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</si>
  <si>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</si>
  <si>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</si>
  <si>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</si>
  <si>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</si>
  <si>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</si>
  <si>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</si>
  <si>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</si>
  <si>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</si>
  <si>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</si>
  <si>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</si>
  <si>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</si>
  <si>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</si>
  <si>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</si>
  <si>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</si>
  <si>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</si>
  <si>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</si>
  <si>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</si>
  <si>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</si>
  <si>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</si>
  <si>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</si>
  <si>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</si>
  <si>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</si>
  <si>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</si>
  <si>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</si>
  <si>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</si>
  <si>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</si>
  <si>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</si>
  <si>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</si>
  <si>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</si>
  <si>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</si>
  <si>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</si>
  <si>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</si>
  <si>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</si>
  <si>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</si>
  <si>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</si>
  <si>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</si>
  <si>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</si>
  <si>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</si>
  <si>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</si>
  <si>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</si>
  <si>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</si>
  <si>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</si>
  <si>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</si>
  <si>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</si>
  <si>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</si>
  <si>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</si>
  <si>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</si>
  <si>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</si>
  <si>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</si>
  <si>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</si>
  <si>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</si>
  <si>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</si>
  <si>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</si>
  <si>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</si>
  <si>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</si>
  <si>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</si>
  <si>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</si>
  <si>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</si>
  <si>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</si>
  <si>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</si>
  <si>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</si>
  <si>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</si>
  <si>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</si>
  <si>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</si>
  <si>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</si>
  <si>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</si>
  <si>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</si>
  <si>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</si>
  <si>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</si>
  <si>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</si>
  <si>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</si>
  <si>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</si>
  <si>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</si>
  <si>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</si>
  <si>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</si>
  <si>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</si>
  <si>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</si>
  <si>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</si>
  <si>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</si>
  <si>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</si>
  <si>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</si>
  <si>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</si>
  <si>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</si>
  <si>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</si>
  <si>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</si>
  <si>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</si>
  <si>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</si>
  <si>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</si>
  <si>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</si>
  <si>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</si>
  <si>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</si>
  <si>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</si>
  <si>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</si>
  <si>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</si>
  <si>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</si>
  <si>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</si>
  <si>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</si>
  <si>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</si>
  <si>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</si>
  <si>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</si>
  <si>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</si>
  <si>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</si>
  <si>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</si>
  <si>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</si>
  <si>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</si>
  <si>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</si>
  <si>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</si>
  <si>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</si>
  <si>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</si>
  <si>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</si>
  <si>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</si>
  <si>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</si>
  <si>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</si>
  <si>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</si>
  <si>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</si>
  <si>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</si>
  <si>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</si>
  <si>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</si>
  <si>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</si>
  <si>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</si>
  <si>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</si>
  <si>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</si>
  <si>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</si>
  <si>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</si>
  <si>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</si>
  <si>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</si>
  <si>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</si>
  <si>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</si>
  <si>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</si>
  <si>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</si>
  <si>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</si>
  <si>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</si>
  <si>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</si>
  <si>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</si>
  <si>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</si>
  <si>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</si>
  <si>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</si>
  <si>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</si>
  <si>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</si>
  <si>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</si>
  <si>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</si>
  <si>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</si>
  <si>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신가은</t>
    <phoneticPr fontId="3" type="noConversion"/>
  </si>
  <si>
    <t>-</t>
    <phoneticPr fontId="3" type="noConversion"/>
  </si>
  <si>
    <t>[8:00] 짙은 구름으로 인한 관측 대기 / [18:00] 짙은 구름으로 인한 관측 종료</t>
    <phoneticPr fontId="3" type="noConversion"/>
  </si>
  <si>
    <t>SSE</t>
    <phoneticPr fontId="3" type="noConversion"/>
  </si>
  <si>
    <t>NW</t>
    <phoneticPr fontId="3" type="noConversion"/>
  </si>
  <si>
    <t>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</si>
</sst>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13" zoomScale="145" zoomScaleNormal="145" workbookViewId="0">
      <selection activeCell="I77" sqref="I77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46297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0.39444444444444443</v>
      </c>
      <c r="D9" s="8" t="s">
        <v>184</v>
      </c>
      <c r="E9" s="8">
        <v>18</v>
      </c>
      <c r="F9" s="8">
        <v>41.5</v>
      </c>
      <c r="G9" s="36" t="s">
        <v>186</v>
      </c>
      <c r="H9" s="8">
        <v>1.5</v>
      </c>
      <c r="I9" s="36">
        <v>65.099999999999994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184</v>
      </c>
      <c r="E10" s="8">
        <v>17.8</v>
      </c>
      <c r="F10" s="8">
        <v>39.4</v>
      </c>
      <c r="G10" s="36" t="s">
        <v>187</v>
      </c>
      <c r="H10" s="8">
        <v>6.7</v>
      </c>
      <c r="I10" s="11"/>
      <c r="J10" s="9">
        <f>IF(L10, 1, 0) + IF(M10, 2, 0) + IF(N10, 4, 0) + IF(O10, 8, 0) + IF(P10, 16, 0)</f>
        <v>8</v>
      </c>
      <c r="K10" s="12" t="b">
        <v>0</v>
      </c>
      <c r="L10" s="12" t="b">
        <v>0</v>
      </c>
      <c r="M10" s="12" t="b">
        <v>0</v>
      </c>
      <c r="N10" s="12" t="b">
        <v>0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0.75</v>
      </c>
      <c r="D11" s="15" t="s">
        <v>184</v>
      </c>
      <c r="E11" s="15">
        <v>16.100000000000001</v>
      </c>
      <c r="F11" s="15">
        <v>45.2</v>
      </c>
      <c r="G11" s="36" t="s">
        <v>188</v>
      </c>
      <c r="H11" s="15">
        <v>1.4</v>
      </c>
      <c r="I11" s="16"/>
      <c r="J11" s="9">
        <f>IF(L11, 1, 0) + IF(M11, 2, 0) + IF(N11, 4, 0) + IF(O11, 8, 0) + IF(P11, 16, 0)</f>
        <v>8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24.355555555555554</v>
      </c>
      <c r="D12" s="19" t="e">
        <f>AVERAGE(D9:D11)</f>
        <v>#DIV/0!</v>
      </c>
      <c r="E12" s="19">
        <f>AVERAGE(E9:E11)</f>
        <v>17.3</v>
      </c>
      <c r="F12" s="20">
        <f>AVERAGE(F9:F11)</f>
        <v>42.033333333333339</v>
      </c>
      <c r="G12" s="21"/>
      <c r="H12" s="22">
        <f>AVERAGE(H9:H11)</f>
        <v>3.1999999999999997</v>
      </c>
      <c r="I12" s="23"/>
      <c r="J12" s="24">
        <f>AVERAGE(J9:J11)</f>
        <v>8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179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0.32569444444444445</v>
      </c>
      <c r="D17" s="28">
        <v>0.32708333333333334</v>
      </c>
      <c r="E17" s="28">
        <v>0.75069444444444444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>
        <v>0.75416666666666665</v>
      </c>
    </row>
    <row r="18" spans="2:16" ht="14.1" customHeight="1" x14ac:dyDescent="0.35">
      <c r="B18" s="35" t="s">
        <v>42</v>
      </c>
      <c r="C18" s="27">
        <v>46678</v>
      </c>
      <c r="D18" s="27">
        <v>46679</v>
      </c>
      <c r="E18" s="27">
        <v>46684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>
        <v>46689</v>
      </c>
    </row>
    <row r="19" spans="2:16" ht="14.1" customHeight="1" thickBot="1" x14ac:dyDescent="0.4">
      <c r="B19" s="13" t="s">
        <v>43</v>
      </c>
      <c r="C19" s="29"/>
      <c r="D19" s="27">
        <v>46683</v>
      </c>
      <c r="E19" s="30">
        <v>46688</v>
      </c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5</v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0.11180555555555556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0.21597222222222223</v>
      </c>
      <c r="P30" s="46">
        <f>SUM(C30:J30,L30:N30)</f>
        <v>0.15347222222222223</v>
      </c>
    </row>
    <row r="31" spans="2:16" ht="14.1" customHeight="1" x14ac:dyDescent="0.35">
      <c r="B31" s="37" t="s">
        <v>170</v>
      </c>
      <c r="C31" s="47">
        <v>0.11180555555555556</v>
      </c>
      <c r="D31" s="7">
        <v>0.21597222222222223</v>
      </c>
      <c r="E31" s="7"/>
      <c r="F31" s="7"/>
      <c r="G31" s="7"/>
      <c r="H31" s="7"/>
      <c r="I31" s="7"/>
      <c r="J31" s="7">
        <v>4.1666666666666664E-2</v>
      </c>
      <c r="K31" s="7"/>
      <c r="L31" s="7"/>
      <c r="M31" s="7"/>
      <c r="N31" s="7"/>
      <c r="O31" s="48"/>
      <c r="P31" s="46">
        <f>SUM(C31:N31)</f>
        <v>0.36944444444444446</v>
      </c>
    </row>
    <row r="32" spans="2:16" ht="14.1" customHeight="1" x14ac:dyDescent="0.35">
      <c r="B32" s="37" t="s">
        <v>65</v>
      </c>
      <c r="C32" s="49">
        <v>0.11180555555555556</v>
      </c>
      <c r="D32" s="50">
        <v>0.21597222222222223</v>
      </c>
      <c r="E32" s="50"/>
      <c r="F32" s="50"/>
      <c r="G32" s="50"/>
      <c r="H32" s="50"/>
      <c r="I32" s="50"/>
      <c r="J32" s="50">
        <v>4.1666666666666664E-2</v>
      </c>
      <c r="K32" s="50"/>
      <c r="L32" s="50"/>
      <c r="M32" s="50"/>
      <c r="N32" s="50"/>
      <c r="O32" s="51"/>
      <c r="P32" s="46">
        <f>SUM(C32:N32)</f>
        <v>0.36944444444444446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/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185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1449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-157.72800000000001</v>
      </c>
      <c r="D72" s="60">
        <v>-158.904</v>
      </c>
      <c r="E72" s="100" t="s">
        <v>118</v>
      </c>
      <c r="F72" s="60">
        <v>23.3</v>
      </c>
      <c r="G72" s="60">
        <v>22.8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-152.577</v>
      </c>
      <c r="D73" s="60">
        <v>-154.65299999999999</v>
      </c>
      <c r="E73" s="102" t="s">
        <v>122</v>
      </c>
      <c r="F73" s="61">
        <v>33.4</v>
      </c>
      <c r="G73" s="61">
        <v>34.200000000000003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-203.39</v>
      </c>
      <c r="D74" s="60">
        <v>-203.69499999999999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-117.19199999999999</v>
      </c>
      <c r="D75" s="60">
        <v>-121.572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36.026000000000003</v>
      </c>
      <c r="D76" s="60">
        <v>34.314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33.500999999999998</v>
      </c>
      <c r="D77" s="60">
        <v>32.064999999999998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28.526</v>
      </c>
      <c r="D78" s="60">
        <v>27.087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26.827999999999999</v>
      </c>
      <c r="D79" s="60">
        <v>25.440999999999999</v>
      </c>
      <c r="E79" s="100" t="s">
        <v>152</v>
      </c>
      <c r="F79" s="60">
        <v>24.3</v>
      </c>
      <c r="G79" s="60">
        <v>19.3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1.47E-5</v>
      </c>
      <c r="D80" s="64">
        <v>1.5E-5</v>
      </c>
      <c r="E80" s="102" t="s">
        <v>157</v>
      </c>
      <c r="F80" s="61">
        <v>32.4</v>
      </c>
      <c r="G80" s="61">
        <v>40.299999999999997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182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2026-10-02T18:13:06Z</dcterms:modified>
</cp:coreProperties>
</file>