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E1F4C8D7-22FB-4A3F-925D-7E826F890CA0}" xr6:coauthVersionLast="47" xr6:coauthVersionMax="47" xr10:uidLastSave="{00000000-0000-0000-0000-000000000000}"/>
  <bookViews>
    <workbookView xWindow="26376" yWindow="12516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<sst xmlns="http://schemas.openxmlformats.org/spreadsheetml/2006/main" count="213" uniqueCount="199">
  <si>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</si>
  <si>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</si>
  <si>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</si>
  <si>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</si>
  <si>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</si>
  <si>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</si>
  <si>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</si>
  <si>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</si>
  <si>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</si>
  <si>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</si>
  <si>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</si>
  <si>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</si>
  <si>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</si>
  <si>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</si>
  <si>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</si>
  <si>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</si>
  <si>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</si>
  <si>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</si>
  <si>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</si>
  <si>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</si>
  <si>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</si>
  <si>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</si>
  <si>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</si>
  <si>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</si>
  <si>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</si>
  <si>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</si>
  <si>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</si>
  <si>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</si>
  <si>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</si>
  <si>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</si>
  <si>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</si>
  <si>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</si>
  <si>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</si>
  <si>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</si>
  <si>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</si>
  <si>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</si>
  <si>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</si>
  <si>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</si>
  <si>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</si>
  <si>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</si>
  <si>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</si>
  <si>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</si>
  <si>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</si>
  <si>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</si>
  <si>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</si>
  <si>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</si>
  <si>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</si>
  <si>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</si>
  <si>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</si>
  <si>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</si>
  <si>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</si>
  <si>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</si>
  <si>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</si>
  <si>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</si>
  <si>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</si>
  <si>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</si>
  <si>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</si>
  <si>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</si>
  <si>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</si>
  <si>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</si>
  <si>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</si>
  <si>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</si>
  <si>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</si>
  <si>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</si>
  <si>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</si>
  <si>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</si>
  <si>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</si>
  <si>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</si>
  <si>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</si>
  <si>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</si>
  <si>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</si>
  <si>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</si>
  <si>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</si>
  <si>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</si>
  <si>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</si>
  <si>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</si>
  <si>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</si>
  <si>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</si>
  <si>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</si>
  <si>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</si>
  <si>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</si>
  <si>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</si>
  <si>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</si>
  <si>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</si>
  <si>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</si>
  <si>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</si>
  <si>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</si>
  <si>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</si>
  <si>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</si>
  <si>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</si>
  <si>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</si>
  <si>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</si>
  <si>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</si>
  <si>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</si>
  <si>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</si>
  <si>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</si>
  <si>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</si>
  <si>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</si>
  <si>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</si>
  <si>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</si>
  <si>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</si>
  <si>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</si>
  <si>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</si>
  <si>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</si>
  <si>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</si>
  <si>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</si>
  <si>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</si>
  <si>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</si>
  <si>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</si>
  <si>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</si>
  <si>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</si>
  <si>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</si>
  <si>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</si>
  <si>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</si>
  <si>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</si>
  <si>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</si>
  <si>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</si>
  <si>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</si>
  <si>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</si>
  <si>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</si>
  <si>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</si>
  <si>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</si>
  <si>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</si>
  <si>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</si>
  <si>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</si>
  <si>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</si>
  <si>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</si>
  <si>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</si>
  <si>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</si>
  <si>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</si>
  <si>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</si>
  <si>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</si>
  <si>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</si>
  <si>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</si>
  <si>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</si>
  <si>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</si>
  <si>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</si>
  <si>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</si>
  <si>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</si>
  <si>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</si>
  <si>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</si>
  <si>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</si>
  <si>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</si>
  <si>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</si>
  <si>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</si>
  <si>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</si>
  <si>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</si>
  <si>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</si>
  <si>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</si>
  <si>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</si>
  <si>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</si>
  <si>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</si>
  <si>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</si>
  <si>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</si>
  <si>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</si>
  <si>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</si>
  <si>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</si>
  <si>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</si>
  <si>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</si>
  <si>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</si>
  <si>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</si>
  <si>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</si>
  <si>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</si>
  <si>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</si>
  <si>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</si>
  <si>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</si>
  <si>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</si>
  <si>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</si>
  <si>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</si>
  <si>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</si>
  <si>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</si>
  <si>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</si>
  <si>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</si>
  <si>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</si>
  <si>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</si>
  <si>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</si>
  <si>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</si>
  <si>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</si>
  <si>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</si>
  <si>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</si>
  <si>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</si>
  <si>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</si>
  <si>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</si>
  <si>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</si>
  <si>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</si>
  <si>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</si>
  <si>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</si>
  <si>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ENG-KSP</t>
    <phoneticPr fontId="3" type="noConversion"/>
  </si>
  <si>
    <t>22s/24k 25s/21k</t>
    <phoneticPr fontId="3" type="noConversion"/>
  </si>
  <si>
    <t>6s/23k 9s/25k 13s/24k</t>
    <phoneticPr fontId="3" type="noConversion"/>
  </si>
  <si>
    <t>L_036320-036473</t>
    <phoneticPr fontId="3" type="noConversion"/>
  </si>
  <si>
    <t>[15:40-17:00] 옅은 구름 및 조각 구름이 지나감</t>
    <phoneticPr fontId="3" type="noConversion"/>
  </si>
  <si>
    <t>M_036570-036572:K</t>
    <phoneticPr fontId="3" type="noConversion"/>
  </si>
  <si>
    <t>NE</t>
    <phoneticPr fontId="3" type="noConversion"/>
  </si>
  <si>
    <t>NNW</t>
    <phoneticPr fontId="3" type="noConversion"/>
  </si>
  <si>
    <t>I_036597</t>
    <phoneticPr fontId="3" type="noConversion"/>
  </si>
  <si>
    <t>I_036597 filter i와 초점 값 누락</t>
    <phoneticPr fontId="3" type="noConversion"/>
  </si>
  <si>
    <t>C_036602-036607</t>
    <phoneticPr fontId="3" type="noConversion"/>
  </si>
  <si>
    <t>DS9(영상확인) 2회 꺼짐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</si>
</sst>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9" zoomScale="145" zoomScaleNormal="145" workbookViewId="0">
      <selection activeCell="H65" sqref="H65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46257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100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0.37708333333333333</v>
      </c>
      <c r="D9" s="8">
        <v>1</v>
      </c>
      <c r="E9" s="8">
        <v>11.1</v>
      </c>
      <c r="F9" s="8">
        <v>63.9</v>
      </c>
      <c r="G9" s="36" t="s">
        <v>193</v>
      </c>
      <c r="H9" s="8">
        <v>2.2000000000000002</v>
      </c>
      <c r="I9" s="36">
        <v>78.3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0.9</v>
      </c>
      <c r="E10" s="8">
        <v>11.1</v>
      </c>
      <c r="F10" s="8">
        <v>68.599999999999994</v>
      </c>
      <c r="G10" s="36" t="s">
        <v>193</v>
      </c>
      <c r="H10" s="8">
        <v>2.1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0.7993055555555556</v>
      </c>
      <c r="D11" s="15">
        <v>2.1</v>
      </c>
      <c r="E11" s="15">
        <v>8.6</v>
      </c>
      <c r="F11" s="15">
        <v>79.3</v>
      </c>
      <c r="G11" s="36" t="s">
        <v>194</v>
      </c>
      <c r="H11" s="15">
        <v>5.2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24.422222222222221</v>
      </c>
      <c r="D12" s="19">
        <f>AVERAGE(D9:D11)</f>
        <v>1.3333333333333333</v>
      </c>
      <c r="E12" s="19">
        <f>AVERAGE(E9:E11)</f>
        <v>10.266666666666666</v>
      </c>
      <c r="F12" s="20">
        <f>AVERAGE(F9:F11)</f>
        <v>70.600000000000009</v>
      </c>
      <c r="G12" s="21"/>
      <c r="H12" s="22">
        <f>AVERAGE(H9:H11)</f>
        <v>3.1666666666666665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186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0.32777777777777778</v>
      </c>
      <c r="D17" s="28">
        <v>0.32916666666666666</v>
      </c>
      <c r="E17" s="28">
        <v>0.34930555555555554</v>
      </c>
      <c r="F17" s="28">
        <v>0.61041666666666672</v>
      </c>
      <c r="G17" s="28">
        <v>0.7583333333333333</v>
      </c>
      <c r="H17" s="28">
        <v>0.80208333333333337</v>
      </c>
      <c r="I17" s="28">
        <v>0.82777777777777772</v>
      </c>
      <c r="J17" s="28"/>
      <c r="K17" s="28"/>
      <c r="L17" s="28"/>
      <c r="M17" s="28"/>
      <c r="N17" s="28"/>
      <c r="O17" s="28"/>
      <c r="P17" s="28">
        <v>0.83194444444444449</v>
      </c>
    </row>
    <row r="18" spans="2:16" ht="14.1" customHeight="1" x14ac:dyDescent="0.35">
      <c r="B18" s="35" t="s">
        <v>42</v>
      </c>
      <c r="C18" s="27">
        <v>36283</v>
      </c>
      <c r="D18" s="27">
        <v>36284</v>
      </c>
      <c r="E18" s="27">
        <v>36301</v>
      </c>
      <c r="F18" s="27">
        <v>36474</v>
      </c>
      <c r="G18" s="27">
        <v>36570</v>
      </c>
      <c r="H18" s="27">
        <v>36596</v>
      </c>
      <c r="I18" s="27">
        <v>36608</v>
      </c>
      <c r="J18" s="27"/>
      <c r="K18" s="27"/>
      <c r="L18" s="27"/>
      <c r="M18" s="27"/>
      <c r="N18" s="27"/>
      <c r="O18" s="27"/>
      <c r="P18" s="117">
        <v>36613</v>
      </c>
    </row>
    <row r="19" spans="2:16" ht="14.1" customHeight="1" thickBot="1" x14ac:dyDescent="0.4">
      <c r="B19" s="13" t="s">
        <v>43</v>
      </c>
      <c r="C19" s="29"/>
      <c r="D19" s="27">
        <v>36297</v>
      </c>
      <c r="E19" s="30">
        <v>36473</v>
      </c>
      <c r="F19" s="30">
        <v>36569</v>
      </c>
      <c r="G19" s="30">
        <v>36595</v>
      </c>
      <c r="H19" s="30">
        <v>36607</v>
      </c>
      <c r="I19" s="30">
        <v>36612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14</v>
      </c>
      <c r="E20" s="33">
        <f>IF(ISNUMBER(E18),E19-E18+1,"")</f>
        <v>173</v>
      </c>
      <c r="F20" s="33">
        <f>IF(ISNUMBER(F18),F19-F18+1,"")</f>
        <v>96</v>
      </c>
      <c r="G20" s="33">
        <f>IF(ISNUMBER(G18),G19-G18+1,"")</f>
        <v>26</v>
      </c>
      <c r="H20" s="33">
        <f>IF(ISNUMBER(H18),H19-H18+1,"")</f>
        <v>12</v>
      </c>
      <c r="I20" s="33">
        <f t="shared" ref="I20:O20" si="0">IF(ISNUMBER(I18),I19-I18+1,"")</f>
        <v>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>
        <v>0.33819444444444446</v>
      </c>
      <c r="D23" s="116">
        <v>0.33958333333333335</v>
      </c>
      <c r="E23" s="36" t="s">
        <v>48</v>
      </c>
      <c r="F23" s="166" t="s">
        <v>189</v>
      </c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>
        <v>0.34375</v>
      </c>
      <c r="D25" s="116">
        <v>0.34444444444444444</v>
      </c>
      <c r="E25" s="113" t="s">
        <v>171</v>
      </c>
      <c r="F25" s="166" t="s">
        <v>188</v>
      </c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0.23680555555555555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0.14305555555555555</v>
      </c>
      <c r="P30" s="46">
        <f>SUM(C30:J30,L30:N30)</f>
        <v>0.27847222222222223</v>
      </c>
    </row>
    <row r="31" spans="2:16" ht="14.1" customHeight="1" x14ac:dyDescent="0.35">
      <c r="B31" s="37" t="s">
        <v>170</v>
      </c>
      <c r="C31" s="47">
        <v>0.26111111111111113</v>
      </c>
      <c r="D31" s="7">
        <v>0.14791666666666667</v>
      </c>
      <c r="E31" s="7"/>
      <c r="F31" s="7"/>
      <c r="G31" s="7"/>
      <c r="H31" s="7"/>
      <c r="I31" s="7"/>
      <c r="J31" s="7">
        <v>4.3749999999999997E-2</v>
      </c>
      <c r="K31" s="7">
        <v>1.6666666666666666E-2</v>
      </c>
      <c r="L31" s="7"/>
      <c r="M31" s="7"/>
      <c r="N31" s="7"/>
      <c r="O31" s="48"/>
      <c r="P31" s="46">
        <f>SUM(C31:N31)</f>
        <v>0.46944444444444444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0.26111111111111113</v>
      </c>
      <c r="D34" s="110">
        <f t="shared" ref="D34:P34" si="1">D31-D32-D33</f>
        <v>0.14791666666666667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4.3749999999999997E-2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0.46944444444444444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190</v>
      </c>
      <c r="D36" s="157"/>
      <c r="E36" s="156" t="s">
        <v>192</v>
      </c>
      <c r="F36" s="157"/>
      <c r="G36" s="156" t="s">
        <v>195</v>
      </c>
      <c r="H36" s="157"/>
      <c r="I36" s="156" t="s">
        <v>197</v>
      </c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191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 t="s">
        <v>196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19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1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</v>
      </c>
      <c r="D72" s="60">
        <v>-160.80000000000001</v>
      </c>
      <c r="E72" s="100" t="s">
        <v>118</v>
      </c>
      <c r="F72" s="60">
        <v>22.3</v>
      </c>
      <c r="G72" s="60">
        <v>21.7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</v>
      </c>
      <c r="D73" s="60">
        <v>-156.9</v>
      </c>
      <c r="E73" s="102" t="s">
        <v>122</v>
      </c>
      <c r="F73" s="61">
        <v>37.299999999999997</v>
      </c>
      <c r="G73" s="61">
        <v>41.7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-203.7</v>
      </c>
      <c r="D74" s="60">
        <v>-205.2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-124.2</v>
      </c>
      <c r="D75" s="60">
        <v>-128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32.799999999999997</v>
      </c>
      <c r="D76" s="60">
        <v>31.2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</v>
      </c>
      <c r="D77" s="60">
        <v>29.9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26.1</v>
      </c>
      <c r="D78" s="60">
        <v>24.9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24.5</v>
      </c>
      <c r="D79" s="60">
        <v>23.5</v>
      </c>
      <c r="E79" s="100" t="s">
        <v>152</v>
      </c>
      <c r="F79" s="60">
        <v>15.5</v>
      </c>
      <c r="G79" s="60">
        <v>10.3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1.1E-5</v>
      </c>
      <c r="D80" s="64">
        <v>1.0900000000000001E-5</v>
      </c>
      <c r="E80" s="102" t="s">
        <v>157</v>
      </c>
      <c r="F80" s="61">
        <v>56.2</v>
      </c>
      <c r="G80" s="61">
        <v>84.4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184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 t="s">
        <v>198</v>
      </c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2026-08-23T20:09:37Z</dcterms:modified>
</cp:coreProperties>
</file>