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AE0CCE26-6445-4E00-852D-0447797651B4}" xr6:coauthVersionLast="47" xr6:coauthVersionMax="47" xr10:uidLastSave="{00000000-0000-0000-0000-000000000000}"/>
  <bookViews>
    <workbookView xWindow="26712" yWindow="13812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<sst xmlns="http://schemas.openxmlformats.org/spreadsheetml/2006/main" count="204" uniqueCount="189">
  <si>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</si>
  <si>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</si>
  <si>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</si>
  <si>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</si>
  <si>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</si>
  <si>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</si>
  <si>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</si>
  <si>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</si>
  <si>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</si>
  <si>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</si>
  <si>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</si>
  <si>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</si>
  <si>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</si>
  <si>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</si>
  <si>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</si>
  <si>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</si>
  <si>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</si>
  <si>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</si>
  <si>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</si>
  <si>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</si>
  <si>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</si>
  <si>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</si>
  <si>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</si>
  <si>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</si>
  <si>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</si>
  <si>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</si>
  <si>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</si>
  <si>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</si>
  <si>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</si>
  <si>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</si>
  <si>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</si>
  <si>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</si>
  <si>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</si>
  <si>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</si>
  <si>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</si>
  <si>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</si>
  <si>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</si>
  <si>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</si>
  <si>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</si>
  <si>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</si>
  <si>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</si>
  <si>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</si>
  <si>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</si>
  <si>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</si>
  <si>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</si>
  <si>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</si>
  <si>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</si>
  <si>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</si>
  <si>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</si>
  <si>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</si>
  <si>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</si>
  <si>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</si>
  <si>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</si>
  <si>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</si>
  <si>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</si>
  <si>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</si>
  <si>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</si>
  <si>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</si>
  <si>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</si>
  <si>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</si>
  <si>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</si>
  <si>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</si>
  <si>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</si>
  <si>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</si>
  <si>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</si>
  <si>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</si>
  <si>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</si>
  <si>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</si>
  <si>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</si>
  <si>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</si>
  <si>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</si>
  <si>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</si>
  <si>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</si>
  <si>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</si>
  <si>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</si>
  <si>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</si>
  <si>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</si>
  <si>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</si>
  <si>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</si>
  <si>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</si>
  <si>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</si>
  <si>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</si>
  <si>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</si>
  <si>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</si>
  <si>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</si>
  <si>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</si>
  <si>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</si>
  <si>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</si>
  <si>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</si>
  <si>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</si>
  <si>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</si>
  <si>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</si>
  <si>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</si>
  <si>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</si>
  <si>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</si>
  <si>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</si>
  <si>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</si>
  <si>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</si>
  <si>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</si>
  <si>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</si>
  <si>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</si>
  <si>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</si>
  <si>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</si>
  <si>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</si>
  <si>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</si>
  <si>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</si>
  <si>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</si>
  <si>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</si>
  <si>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</si>
  <si>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</si>
  <si>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</si>
  <si>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</si>
  <si>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</si>
  <si>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</si>
  <si>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</si>
  <si>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</si>
  <si>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</si>
  <si>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</si>
  <si>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</si>
  <si>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</si>
  <si>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</si>
  <si>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</si>
  <si>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</si>
  <si>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</si>
  <si>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</si>
  <si>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</si>
  <si>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</si>
  <si>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</si>
  <si>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</si>
  <si>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</si>
  <si>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</si>
  <si>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</si>
  <si>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</si>
  <si>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</si>
  <si>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</si>
  <si>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</si>
  <si>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</si>
  <si>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</si>
  <si>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</si>
  <si>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</si>
  <si>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</si>
  <si>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</si>
  <si>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</si>
  <si>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</si>
  <si>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</si>
  <si>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</si>
  <si>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</si>
  <si>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</si>
  <si>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</si>
  <si>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</si>
  <si>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</si>
  <si>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</si>
  <si>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</si>
  <si>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</si>
  <si>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</si>
  <si>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</si>
  <si>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</si>
  <si>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</si>
  <si>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</si>
  <si>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</si>
  <si>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</si>
  <si>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</si>
  <si>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</si>
  <si>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</si>
  <si>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</si>
  <si>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</si>
  <si>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</si>
  <si>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</si>
  <si>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</si>
  <si>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</si>
  <si>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</si>
  <si>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</si>
  <si>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</si>
  <si>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</si>
  <si>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</si>
  <si>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</si>
  <si>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</si>
  <si>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</si>
  <si>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</si>
  <si>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</si>
  <si>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</si>
  <si>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</si>
  <si>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방풍막 고장</t>
    <phoneticPr fontId="3" type="noConversion"/>
  </si>
  <si>
    <t>김예은</t>
    <phoneticPr fontId="3" type="noConversion"/>
  </si>
  <si>
    <t>-</t>
    <phoneticPr fontId="3" type="noConversion"/>
  </si>
  <si>
    <t>ESE</t>
    <phoneticPr fontId="3" type="noConversion"/>
  </si>
  <si>
    <t>SE</t>
    <phoneticPr fontId="3" type="noConversion"/>
  </si>
  <si>
    <t>W</t>
    <phoneticPr fontId="3" type="noConversion"/>
  </si>
  <si>
    <t>[8:00] 짙은 구름으로 인한 관측 대기 후 [18:15]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</si>
</sst>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46251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0.375</v>
      </c>
      <c r="D9" s="8" t="s">
        <v>184</v>
      </c>
      <c r="E9" s="8">
        <v>8.4</v>
      </c>
      <c r="F9" s="8">
        <v>73.599999999999994</v>
      </c>
      <c r="G9" s="36" t="s">
        <v>185</v>
      </c>
      <c r="H9" s="8">
        <v>6</v>
      </c>
      <c r="I9" s="36">
        <v>18.8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184</v>
      </c>
      <c r="E10" s="8">
        <v>6.7</v>
      </c>
      <c r="F10" s="8">
        <v>80.900000000000006</v>
      </c>
      <c r="G10" s="36" t="s">
        <v>186</v>
      </c>
      <c r="H10" s="8">
        <v>4.5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0.76041666666666663</v>
      </c>
      <c r="D11" s="15" t="s">
        <v>184</v>
      </c>
      <c r="E11" s="15">
        <v>6.1</v>
      </c>
      <c r="F11" s="15">
        <v>82.2</v>
      </c>
      <c r="G11" s="36" t="s">
        <v>187</v>
      </c>
      <c r="H11" s="15">
        <v>2.6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24.385416666666668</v>
      </c>
      <c r="D12" s="19" t="e">
        <f>AVERAGE(D9:D11)</f>
        <v>#DIV/0!</v>
      </c>
      <c r="E12" s="19">
        <f>AVERAGE(E9:E11)</f>
        <v>7.0666666666666673</v>
      </c>
      <c r="F12" s="20">
        <f>AVERAGE(F9:F11)</f>
        <v>78.899999999999991</v>
      </c>
      <c r="G12" s="21"/>
      <c r="H12" s="22">
        <f>AVERAGE(H9:H11)</f>
        <v>4.3666666666666663</v>
      </c>
      <c r="I12" s="23"/>
      <c r="J12" s="24">
        <f>AVERAGE(J9:J11)</f>
        <v>8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179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0.32361111111111113</v>
      </c>
      <c r="D17" s="28">
        <v>0.32430555555555557</v>
      </c>
      <c r="E17" s="28">
        <v>0.76041666666666663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>
        <v>0.76458333333333328</v>
      </c>
    </row>
    <row r="18" spans="2:16" ht="14.1" customHeight="1" x14ac:dyDescent="0.35">
      <c r="B18" s="35" t="s">
        <v>42</v>
      </c>
      <c r="C18" s="27">
        <v>35293</v>
      </c>
      <c r="D18" s="27">
        <v>35294</v>
      </c>
      <c r="E18" s="27">
        <v>35299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17">
        <v>35304</v>
      </c>
    </row>
    <row r="19" spans="2:16" ht="14.1" customHeight="1" thickBot="1" x14ac:dyDescent="0.4">
      <c r="B19" s="13" t="s">
        <v>43</v>
      </c>
      <c r="C19" s="29"/>
      <c r="D19" s="27">
        <v>35298</v>
      </c>
      <c r="E19" s="30">
        <v>35303</v>
      </c>
      <c r="F19" s="30"/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5</v>
      </c>
      <c r="F20" s="33" t="str">
        <f>IF(ISNUMBER(F18),F19-F18+1,"")</f>
        <v/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0.25555555555555554</v>
      </c>
      <c r="D30" s="43"/>
      <c r="E30" s="43"/>
      <c r="F30" s="43"/>
      <c r="G30" s="43"/>
      <c r="H30" s="43"/>
      <c r="I30" s="43"/>
      <c r="J30" s="43">
        <v>0.13194444444444445</v>
      </c>
      <c r="K30" s="44"/>
      <c r="L30" s="43">
        <v>4.1666666666666664E-2</v>
      </c>
      <c r="M30" s="43"/>
      <c r="N30" s="43"/>
      <c r="O30" s="45"/>
      <c r="P30" s="46">
        <f>SUM(C30:J30,L30:N30)</f>
        <v>0.42916666666666664</v>
      </c>
    </row>
    <row r="31" spans="2:16" ht="14.1" customHeight="1" x14ac:dyDescent="0.35">
      <c r="B31" s="37" t="s">
        <v>170</v>
      </c>
      <c r="C31" s="47">
        <v>0.25555555555555554</v>
      </c>
      <c r="D31" s="7"/>
      <c r="E31" s="7"/>
      <c r="F31" s="7"/>
      <c r="G31" s="7"/>
      <c r="H31" s="7"/>
      <c r="I31" s="7"/>
      <c r="J31" s="7">
        <v>0.13194444444444445</v>
      </c>
      <c r="K31" s="7"/>
      <c r="L31" s="7">
        <v>4.1666666666666664E-2</v>
      </c>
      <c r="M31" s="7"/>
      <c r="N31" s="7"/>
      <c r="O31" s="48"/>
      <c r="P31" s="46">
        <f>SUM(C31:N31)</f>
        <v>0.42916666666666664</v>
      </c>
    </row>
    <row r="32" spans="2:16" ht="14.1" customHeight="1" x14ac:dyDescent="0.35">
      <c r="B32" s="37" t="s">
        <v>65</v>
      </c>
      <c r="C32" s="49">
        <v>0.25555555555555554</v>
      </c>
      <c r="D32" s="50"/>
      <c r="E32" s="50"/>
      <c r="F32" s="50"/>
      <c r="G32" s="50"/>
      <c r="H32" s="50"/>
      <c r="I32" s="50"/>
      <c r="J32" s="50">
        <v>0.13194444444444445</v>
      </c>
      <c r="K32" s="50"/>
      <c r="L32" s="50">
        <v>4.1666666666666664E-2</v>
      </c>
      <c r="M32" s="50"/>
      <c r="N32" s="50"/>
      <c r="O32" s="51"/>
      <c r="P32" s="46">
        <f>SUM(C32:N32)</f>
        <v>0.42916666666666664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/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188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1142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-160</v>
      </c>
      <c r="D72" s="60">
        <v>-160.69999999999999</v>
      </c>
      <c r="E72" s="100" t="s">
        <v>118</v>
      </c>
      <c r="F72" s="60">
        <v>21.8</v>
      </c>
      <c r="G72" s="60">
        <v>22.5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-156.1</v>
      </c>
      <c r="D73" s="60">
        <v>-157</v>
      </c>
      <c r="E73" s="102" t="s">
        <v>122</v>
      </c>
      <c r="F73" s="61">
        <v>37.299999999999997</v>
      </c>
      <c r="G73" s="61">
        <v>35.5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-210.3</v>
      </c>
      <c r="D74" s="60">
        <v>-209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-125.3</v>
      </c>
      <c r="D75" s="60">
        <v>-127.6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</v>
      </c>
      <c r="D76" s="60">
        <v>31.4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30.2</v>
      </c>
      <c r="D77" s="60">
        <v>29.8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25.3</v>
      </c>
      <c r="D78" s="60">
        <v>24.8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23.9</v>
      </c>
      <c r="D79" s="60">
        <v>23.3</v>
      </c>
      <c r="E79" s="100" t="s">
        <v>152</v>
      </c>
      <c r="F79" s="60">
        <v>13.5</v>
      </c>
      <c r="G79" s="60">
        <v>10.3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1.04E-5</v>
      </c>
      <c r="D80" s="64">
        <v>1.06E-5</v>
      </c>
      <c r="E80" s="102" t="s">
        <v>157</v>
      </c>
      <c r="F80" s="61">
        <v>61.8</v>
      </c>
      <c r="G80" s="61">
        <v>69.3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182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2026-08-17T18:28:57Z</dcterms:modified>
</cp:coreProperties>
</file>