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AC8658CD-76A5-4F67-8557-038D3B74CC9A}" xr6:coauthVersionLast="47" xr6:coauthVersionMax="47" xr10:uidLastSave="{00000000-0000-0000-0000-000000000000}"/>
  <bookViews>
    <workbookView xWindow="24636" yWindow="542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<sst xmlns="http://schemas.openxmlformats.org/spreadsheetml/2006/main" count="209" uniqueCount="193">
  <si>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</si>
  <si>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</si>
  <si>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</si>
  <si>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</si>
  <si>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</si>
  <si>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</si>
  <si>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</si>
  <si>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</si>
  <si>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</si>
  <si>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</si>
  <si>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</si>
  <si>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</si>
  <si>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</si>
  <si>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</si>
  <si>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</si>
  <si>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</si>
  <si>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</si>
  <si>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</si>
  <si>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</si>
  <si>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</si>
  <si>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</si>
  <si>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</si>
  <si>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</si>
  <si>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</si>
  <si>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</si>
  <si>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</si>
  <si>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</si>
  <si>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</si>
  <si>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</si>
  <si>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</si>
  <si>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</si>
  <si>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</si>
  <si>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</si>
  <si>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</si>
  <si>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</si>
  <si>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</si>
  <si>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</si>
  <si>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</si>
  <si>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</si>
  <si>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</si>
  <si>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</si>
  <si>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</si>
  <si>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</si>
  <si>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</si>
  <si>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</si>
  <si>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</si>
  <si>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</si>
  <si>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</si>
  <si>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</si>
  <si>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</si>
  <si>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</si>
  <si>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</si>
  <si>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</si>
  <si>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</si>
  <si>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</si>
  <si>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</si>
  <si>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</si>
  <si>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</si>
  <si>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</si>
  <si>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</si>
  <si>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</si>
  <si>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</si>
  <si>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</si>
  <si>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</si>
  <si>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</si>
  <si>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</si>
  <si>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</si>
  <si>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</si>
  <si>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</si>
  <si>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</si>
  <si>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</si>
  <si>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</si>
  <si>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</si>
  <si>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</si>
  <si>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</si>
  <si>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</si>
  <si>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</si>
  <si>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</si>
  <si>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</si>
  <si>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</si>
  <si>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</si>
  <si>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</si>
  <si>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</si>
  <si>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</si>
  <si>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</si>
  <si>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</si>
  <si>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</si>
  <si>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</si>
  <si>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</si>
  <si>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</si>
  <si>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</si>
  <si>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</si>
  <si>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</si>
  <si>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</si>
  <si>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</si>
  <si>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</si>
  <si>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</si>
  <si>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</si>
  <si>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</si>
  <si>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</si>
  <si>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</si>
  <si>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</si>
  <si>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</si>
  <si>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</si>
  <si>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</si>
  <si>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</si>
  <si>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</si>
  <si>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</si>
  <si>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</si>
  <si>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</si>
  <si>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</si>
  <si>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</si>
  <si>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</si>
  <si>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</si>
  <si>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</si>
  <si>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</si>
  <si>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</si>
  <si>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</si>
  <si>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</si>
  <si>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</si>
  <si>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</si>
  <si>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</si>
  <si>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</si>
  <si>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</si>
  <si>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</si>
  <si>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</si>
  <si>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</si>
  <si>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</si>
  <si>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</si>
  <si>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</si>
  <si>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</si>
  <si>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</si>
  <si>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</si>
  <si>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</si>
  <si>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</si>
  <si>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</si>
  <si>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</si>
  <si>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</si>
  <si>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</si>
  <si>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</si>
  <si>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</si>
  <si>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</si>
  <si>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</si>
  <si>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</si>
  <si>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</si>
  <si>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</si>
  <si>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</si>
  <si>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</si>
  <si>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</si>
  <si>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</si>
  <si>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</si>
  <si>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</si>
  <si>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</si>
  <si>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</si>
  <si>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</si>
  <si>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</si>
  <si>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</si>
  <si>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</si>
  <si>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</si>
  <si>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</si>
  <si>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</si>
  <si>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</si>
  <si>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</si>
  <si>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</si>
  <si>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</si>
  <si>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</si>
  <si>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</si>
  <si>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</si>
  <si>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</si>
  <si>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</si>
  <si>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</si>
  <si>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</si>
  <si>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</si>
  <si>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</si>
  <si>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</si>
  <si>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</si>
  <si>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</si>
  <si>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</si>
  <si>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</si>
  <si>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</si>
  <si>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</si>
  <si>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</si>
  <si>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</si>
  <si>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</si>
  <si>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</si>
  <si>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-</t>
    <phoneticPr fontId="3" type="noConversion"/>
  </si>
  <si>
    <t>[8:00] 짙은 구름으로 인한 관측 대기 / [10:00] 관측 재개</t>
    <phoneticPr fontId="3" type="noConversion"/>
  </si>
  <si>
    <t>[10:28] 짙은 구름으로 인한 관측 대기 / [10:40] 관측 재개</t>
    <phoneticPr fontId="3" type="noConversion"/>
  </si>
  <si>
    <t>C_034043-034110</t>
    <phoneticPr fontId="3" type="noConversion"/>
  </si>
  <si>
    <t>NNE</t>
    <phoneticPr fontId="3" type="noConversion"/>
  </si>
  <si>
    <t>NE</t>
    <phoneticPr fontId="3" type="noConversion"/>
  </si>
  <si>
    <t>M_034115-034116:T</t>
    <phoneticPr fontId="3" type="noConversion"/>
  </si>
  <si>
    <t>[12:58] 짙은 구름으로 인한 관측 대기 / [18:30] 짙은 구름 및 우천으로 인한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</si>
</sst>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46242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26.349206349206344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0.37222222222222223</v>
      </c>
      <c r="D9" s="8" t="s">
        <v>185</v>
      </c>
      <c r="E9" s="8">
        <v>8.6</v>
      </c>
      <c r="F9" s="8">
        <v>50.2</v>
      </c>
      <c r="G9" s="36" t="s">
        <v>189</v>
      </c>
      <c r="H9" s="8">
        <v>0.7</v>
      </c>
      <c r="I9" s="36">
        <v>23.8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185</v>
      </c>
      <c r="E10" s="8">
        <v>7.5</v>
      </c>
      <c r="F10" s="8">
        <v>49.1</v>
      </c>
      <c r="G10" s="36" t="s">
        <v>190</v>
      </c>
      <c r="H10" s="8">
        <v>0.8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0.77083333333333337</v>
      </c>
      <c r="D11" s="15" t="s">
        <v>185</v>
      </c>
      <c r="E11" s="15">
        <v>8.1999999999999993</v>
      </c>
      <c r="F11" s="15">
        <v>51.6</v>
      </c>
      <c r="G11" s="36" t="s">
        <v>189</v>
      </c>
      <c r="H11" s="15">
        <v>2.1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24.398611111111109</v>
      </c>
      <c r="D12" s="19" t="e">
        <f>AVERAGE(D9:D11)</f>
        <v>#DIV/0!</v>
      </c>
      <c r="E12" s="19">
        <f>AVERAGE(E9:E11)</f>
        <v>8.1</v>
      </c>
      <c r="F12" s="20">
        <f>AVERAGE(F9:F11)</f>
        <v>50.300000000000004</v>
      </c>
      <c r="G12" s="21"/>
      <c r="H12" s="22">
        <f>AVERAGE(H9:H11)</f>
        <v>1.2</v>
      </c>
      <c r="I12" s="23"/>
      <c r="J12" s="24">
        <f>AVERAGE(J9:J11)</f>
        <v>8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0.3125</v>
      </c>
      <c r="D17" s="28">
        <v>0.31319444444444444</v>
      </c>
      <c r="E17" s="28">
        <v>0.41944444444444445</v>
      </c>
      <c r="F17" s="28">
        <v>0.77152777777777781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0.77777777777777779</v>
      </c>
    </row>
    <row r="18" spans="2:16" ht="14.1" customHeight="1" x14ac:dyDescent="0.35">
      <c r="B18" s="35" t="s">
        <v>42</v>
      </c>
      <c r="C18" s="27">
        <v>34034</v>
      </c>
      <c r="D18" s="27">
        <v>34035</v>
      </c>
      <c r="E18" s="27">
        <v>34043</v>
      </c>
      <c r="F18" s="27">
        <v>34111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34118</v>
      </c>
    </row>
    <row r="19" spans="2:16" ht="14.1" customHeight="1" thickBot="1" x14ac:dyDescent="0.4">
      <c r="B19" s="13" t="s">
        <v>43</v>
      </c>
      <c r="C19" s="29"/>
      <c r="D19" s="27">
        <v>34039</v>
      </c>
      <c r="E19" s="30">
        <v>34110</v>
      </c>
      <c r="F19" s="30">
        <v>34117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68</v>
      </c>
      <c r="F20" s="33">
        <f>IF(ISNUMBER(F18),F19-F18+1,"")</f>
        <v>7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/>
      <c r="D24" s="106"/>
      <c r="E24" s="113" t="s">
        <v>178</v>
      </c>
      <c r="F24" s="165"/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/>
      <c r="D26" s="106"/>
      <c r="E26" s="113" t="s">
        <v>165</v>
      </c>
      <c r="F26" s="165"/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0.28402777777777777</v>
      </c>
      <c r="D30" s="43">
        <v>0.11180555555555556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0.4375</v>
      </c>
    </row>
    <row r="31" spans="2:16" ht="14.1" customHeight="1" x14ac:dyDescent="0.35">
      <c r="B31" s="37" t="s">
        <v>170</v>
      </c>
      <c r="C31" s="47">
        <v>0.28402777777777777</v>
      </c>
      <c r="D31" s="7">
        <v>0.11180555555555556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0.4375</v>
      </c>
    </row>
    <row r="32" spans="2:16" ht="14.1" customHeight="1" x14ac:dyDescent="0.35">
      <c r="B32" s="37" t="s">
        <v>65</v>
      </c>
      <c r="C32" s="49">
        <v>0.16875000000000001</v>
      </c>
      <c r="D32" s="50">
        <v>0.11180555555555556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0.32222222222222224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0.11527777777777776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0.11527777777777776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188</v>
      </c>
      <c r="D36" s="156"/>
      <c r="E36" s="155" t="s">
        <v>191</v>
      </c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186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187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 t="s">
        <v>192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671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1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-159.51900000000001</v>
      </c>
      <c r="D72" s="60">
        <v>-160.82</v>
      </c>
      <c r="E72" s="100" t="s">
        <v>118</v>
      </c>
      <c r="F72" s="60">
        <v>23.1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-155.446</v>
      </c>
      <c r="D73" s="60">
        <v>-157.072</v>
      </c>
      <c r="E73" s="102" t="s">
        <v>122</v>
      </c>
      <c r="F73" s="61">
        <v>29.4</v>
      </c>
      <c r="G73" s="61">
        <v>28.2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-210.35900000000001</v>
      </c>
      <c r="D74" s="60">
        <v>-213.54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-124.50700000000001</v>
      </c>
      <c r="D75" s="60">
        <v>-127.961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32.884999999999998</v>
      </c>
      <c r="D76" s="60">
        <v>31.530999999999999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31.294</v>
      </c>
      <c r="D77" s="60">
        <v>29.940999999999999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26.369</v>
      </c>
      <c r="D78" s="60">
        <v>25.033000000000001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24.884</v>
      </c>
      <c r="D79" s="60">
        <v>23.629000000000001</v>
      </c>
      <c r="E79" s="100" t="s">
        <v>152</v>
      </c>
      <c r="F79" s="60">
        <v>15.4</v>
      </c>
      <c r="G79" s="60">
        <v>10.6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1.0200000000000001E-5</v>
      </c>
      <c r="E80" s="102" t="s">
        <v>157</v>
      </c>
      <c r="F80" s="61">
        <v>46.5</v>
      </c>
      <c r="G80" s="61">
        <v>51.1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183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2026-08-08T18:45:43Z</dcterms:modified>
</cp:coreProperties>
</file>