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4C8080A7-5337-4644-AE75-4BD757AB65B7}" xr6:coauthVersionLast="47" xr6:coauthVersionMax="47" xr10:uidLastSave="{00000000-0000-0000-0000-000000000000}"/>
  <bookViews>
    <workbookView xWindow="27324" yWindow="4680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<sst xmlns="http://schemas.openxmlformats.org/spreadsheetml/2006/main" count="215" uniqueCount="202">
  <si>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</si>
  <si>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</si>
  <si>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</si>
  <si>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</si>
  <si>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</si>
  <si>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</si>
  <si>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</si>
  <si>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</si>
  <si>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</si>
  <si>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</si>
  <si>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</si>
  <si>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</si>
  <si>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</si>
  <si>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</si>
  <si>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</si>
  <si>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</si>
  <si>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</si>
  <si>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</si>
  <si>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</si>
  <si>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</si>
  <si>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</si>
  <si>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</si>
  <si>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</si>
  <si>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</si>
  <si>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</si>
  <si>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</si>
  <si>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</si>
  <si>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</si>
  <si>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</si>
  <si>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</si>
  <si>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</si>
  <si>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</si>
  <si>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</si>
  <si>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</si>
  <si>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</si>
  <si>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</si>
  <si>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</si>
  <si>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</si>
  <si>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</si>
  <si>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</si>
  <si>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</si>
  <si>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</si>
  <si>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</si>
  <si>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</si>
  <si>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</si>
  <si>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</si>
  <si>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</si>
  <si>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</si>
  <si>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</si>
  <si>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</si>
  <si>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</si>
  <si>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</si>
  <si>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</si>
  <si>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</si>
  <si>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</si>
  <si>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</si>
  <si>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</si>
  <si>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</si>
  <si>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</si>
  <si>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</si>
  <si>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</si>
  <si>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</si>
  <si>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</si>
  <si>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</si>
  <si>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</si>
  <si>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</si>
  <si>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</si>
  <si>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</si>
  <si>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</si>
  <si>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</si>
  <si>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</si>
  <si>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</si>
  <si>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</si>
  <si>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</si>
  <si>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</si>
  <si>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</si>
  <si>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</si>
  <si>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</si>
  <si>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</si>
  <si>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</si>
  <si>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</si>
  <si>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</si>
  <si>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</si>
  <si>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</si>
  <si>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</si>
  <si>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</si>
  <si>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</si>
  <si>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</si>
  <si>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</si>
  <si>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</si>
  <si>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</si>
  <si>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</si>
  <si>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</si>
  <si>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</si>
  <si>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</si>
  <si>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</si>
  <si>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</si>
  <si>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</si>
  <si>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</si>
  <si>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</si>
  <si>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</si>
  <si>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</si>
  <si>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</si>
  <si>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</si>
  <si>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</si>
  <si>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</si>
  <si>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</si>
  <si>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</si>
  <si>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</si>
  <si>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</si>
  <si>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</si>
  <si>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</si>
  <si>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</si>
  <si>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</si>
  <si>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</si>
  <si>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</si>
  <si>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</si>
  <si>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</si>
  <si>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</si>
  <si>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</si>
  <si>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</si>
  <si>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</si>
  <si>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</si>
  <si>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</si>
  <si>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</si>
  <si>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</si>
  <si>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</si>
  <si>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</si>
  <si>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</si>
  <si>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</si>
  <si>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</si>
  <si>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</si>
  <si>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</si>
  <si>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</si>
  <si>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</si>
  <si>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</si>
  <si>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</si>
  <si>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</si>
  <si>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</si>
  <si>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</si>
  <si>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</si>
  <si>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</si>
  <si>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</si>
  <si>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</si>
  <si>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</si>
  <si>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</si>
  <si>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</si>
  <si>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</si>
  <si>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</si>
  <si>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</si>
  <si>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</si>
  <si>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</si>
  <si>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</si>
  <si>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</si>
  <si>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</si>
  <si>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</si>
  <si>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</si>
  <si>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</si>
  <si>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</si>
  <si>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</si>
  <si>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</si>
  <si>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</si>
  <si>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</si>
  <si>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</si>
  <si>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</si>
  <si>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</si>
  <si>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</si>
  <si>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</si>
  <si>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</si>
  <si>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</si>
  <si>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</si>
  <si>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</si>
  <si>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</si>
  <si>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</si>
  <si>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</si>
  <si>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</si>
  <si>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</si>
  <si>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</si>
  <si>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</si>
  <si>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</si>
  <si>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</si>
  <si>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</si>
  <si>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</si>
  <si>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</si>
  <si>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</si>
  <si>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방풍막 고장</t>
    <phoneticPr fontId="3" type="noConversion"/>
  </si>
  <si>
    <t>신가은</t>
    <phoneticPr fontId="3" type="noConversion"/>
  </si>
  <si>
    <t>KSP</t>
    <phoneticPr fontId="3" type="noConversion"/>
  </si>
  <si>
    <t>6s/26k 9s/28k 13s/29k 16s/26k</t>
    <phoneticPr fontId="3" type="noConversion"/>
  </si>
  <si>
    <t>7s/24k 10s/.27k 13s/26k 16s/26k</t>
    <phoneticPr fontId="3" type="noConversion"/>
  </si>
  <si>
    <t>M_033412-033413:M</t>
    <phoneticPr fontId="3" type="noConversion"/>
  </si>
  <si>
    <t>M_033491-033492:N</t>
    <phoneticPr fontId="3" type="noConversion"/>
  </si>
  <si>
    <t>I_033523</t>
    <phoneticPr fontId="3" type="noConversion"/>
  </si>
  <si>
    <t>I_033523 filter v값 누락됨</t>
    <phoneticPr fontId="3" type="noConversion"/>
  </si>
  <si>
    <t>M_033610-033611:M</t>
    <phoneticPr fontId="3" type="noConversion"/>
  </si>
  <si>
    <t>M_033644</t>
    <phoneticPr fontId="3" type="noConversion"/>
  </si>
  <si>
    <t>M_033644 ICS crash로 인해 영상 없음</t>
    <phoneticPr fontId="3" type="noConversion"/>
  </si>
  <si>
    <t>S</t>
    <phoneticPr fontId="3" type="noConversion"/>
  </si>
  <si>
    <t>W</t>
    <phoneticPr fontId="3" type="noConversion"/>
  </si>
  <si>
    <t>SSE</t>
    <phoneticPr fontId="3" type="noConversion"/>
  </si>
  <si>
    <t>35s/20k 30s/24k 23s/25k 16s/25k</t>
    <phoneticPr fontId="3" type="noConversion"/>
  </si>
  <si>
    <t>26s/28k 18s/29k 13s/30k 8s/26k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</si>
</sst>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46240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100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0.37152777777777779</v>
      </c>
      <c r="D9" s="8">
        <v>1.8</v>
      </c>
      <c r="E9" s="8">
        <v>4.8</v>
      </c>
      <c r="F9" s="8">
        <v>63.5</v>
      </c>
      <c r="G9" s="36" t="s">
        <v>197</v>
      </c>
      <c r="H9" s="8">
        <v>1.3</v>
      </c>
      <c r="I9" s="36">
        <v>46.7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1.2</v>
      </c>
      <c r="E10" s="8">
        <v>4.7</v>
      </c>
      <c r="F10" s="8">
        <v>63.2</v>
      </c>
      <c r="G10" s="36" t="s">
        <v>198</v>
      </c>
      <c r="H10" s="8">
        <v>1.1000000000000001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0.80972222222222223</v>
      </c>
      <c r="D11" s="15">
        <v>1.6</v>
      </c>
      <c r="E11" s="15">
        <v>4.8</v>
      </c>
      <c r="F11" s="15">
        <v>39.700000000000003</v>
      </c>
      <c r="G11" s="36" t="s">
        <v>199</v>
      </c>
      <c r="H11" s="15">
        <v>5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24.438194444444445</v>
      </c>
      <c r="D12" s="19">
        <f>AVERAGE(D9:D11)</f>
        <v>1.5333333333333332</v>
      </c>
      <c r="E12" s="19">
        <f>AVERAGE(E9:E11)</f>
        <v>4.7666666666666666</v>
      </c>
      <c r="F12" s="20">
        <f>AVERAGE(F9:F11)</f>
        <v>55.466666666666669</v>
      </c>
      <c r="G12" s="21"/>
      <c r="H12" s="22">
        <f>AVERAGE(H9:H11)</f>
        <v>2.4666666666666668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187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0.2986111111111111</v>
      </c>
      <c r="D17" s="28">
        <v>0.3</v>
      </c>
      <c r="E17" s="28">
        <v>0.34583333333333333</v>
      </c>
      <c r="F17" s="28">
        <v>0.65833333333333333</v>
      </c>
      <c r="G17" s="28">
        <v>0.76666666666666672</v>
      </c>
      <c r="H17" s="28">
        <v>0.81041666666666667</v>
      </c>
      <c r="I17" s="28">
        <v>0.84027777777777779</v>
      </c>
      <c r="J17" s="28"/>
      <c r="K17" s="28"/>
      <c r="L17" s="28"/>
      <c r="M17" s="28"/>
      <c r="N17" s="28"/>
      <c r="O17" s="28"/>
      <c r="P17" s="28">
        <v>0.85347222222222219</v>
      </c>
    </row>
    <row r="18" spans="2:16" ht="14.1" customHeight="1" x14ac:dyDescent="0.35">
      <c r="B18" s="35" t="s">
        <v>42</v>
      </c>
      <c r="C18" s="27">
        <v>33340</v>
      </c>
      <c r="D18" s="27">
        <v>33341</v>
      </c>
      <c r="E18" s="27">
        <v>33358</v>
      </c>
      <c r="F18" s="27">
        <v>33565</v>
      </c>
      <c r="G18" s="27">
        <v>33636</v>
      </c>
      <c r="H18" s="27">
        <v>33663</v>
      </c>
      <c r="I18" s="27">
        <v>33675</v>
      </c>
      <c r="J18" s="27"/>
      <c r="K18" s="27"/>
      <c r="L18" s="27"/>
      <c r="M18" s="27"/>
      <c r="N18" s="27"/>
      <c r="O18" s="27"/>
      <c r="P18" s="117">
        <v>33688</v>
      </c>
    </row>
    <row r="19" spans="2:16" ht="14.1" customHeight="1" thickBot="1" x14ac:dyDescent="0.4">
      <c r="B19" s="13" t="s">
        <v>43</v>
      </c>
      <c r="C19" s="29"/>
      <c r="D19" s="27">
        <v>33353</v>
      </c>
      <c r="E19" s="30">
        <v>33564</v>
      </c>
      <c r="F19" s="30">
        <v>33635</v>
      </c>
      <c r="G19" s="30">
        <v>33662</v>
      </c>
      <c r="H19" s="30">
        <v>33674</v>
      </c>
      <c r="I19" s="30">
        <v>33687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207</v>
      </c>
      <c r="F20" s="33">
        <f>IF(ISNUMBER(F18),F19-F18+1,"")</f>
        <v>71</v>
      </c>
      <c r="G20" s="33">
        <f>IF(ISNUMBER(G18),G19-G18+1,"")</f>
        <v>27</v>
      </c>
      <c r="H20" s="33">
        <f>IF(ISNUMBER(H18),H19-H18+1,"")</f>
        <v>12</v>
      </c>
      <c r="I20" s="33">
        <f t="shared" ref="I20:O20" si="0">IF(ISNUMBER(I18),I19-I18+1,"")</f>
        <v>13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/>
      <c r="K23" s="106"/>
      <c r="L23" s="116" t="s">
        <v>165</v>
      </c>
      <c r="M23" s="165"/>
      <c r="N23" s="165"/>
      <c r="O23" s="165"/>
      <c r="P23" s="165"/>
    </row>
    <row r="24" spans="2:16" ht="13.5" customHeight="1" x14ac:dyDescent="0.35">
      <c r="B24" s="166"/>
      <c r="C24" s="106">
        <v>0.3298611111111111</v>
      </c>
      <c r="D24" s="106">
        <v>0.33263888888888887</v>
      </c>
      <c r="E24" s="113" t="s">
        <v>178</v>
      </c>
      <c r="F24" s="165" t="s">
        <v>188</v>
      </c>
      <c r="G24" s="165"/>
      <c r="H24" s="165"/>
      <c r="I24" s="165"/>
      <c r="J24" s="106">
        <v>0.84027777777777779</v>
      </c>
      <c r="K24" s="106">
        <v>0.84375</v>
      </c>
      <c r="L24" s="36" t="s">
        <v>181</v>
      </c>
      <c r="M24" s="168" t="s">
        <v>200</v>
      </c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/>
      <c r="K25" s="106"/>
      <c r="L25" s="36" t="s">
        <v>49</v>
      </c>
      <c r="M25" s="165"/>
      <c r="N25" s="165"/>
      <c r="O25" s="165"/>
      <c r="P25" s="165"/>
    </row>
    <row r="26" spans="2:16" ht="13.5" customHeight="1" x14ac:dyDescent="0.35">
      <c r="B26" s="166"/>
      <c r="C26" s="106">
        <v>0.33402777777777776</v>
      </c>
      <c r="D26" s="106">
        <v>0.33680555555555558</v>
      </c>
      <c r="E26" s="113" t="s">
        <v>165</v>
      </c>
      <c r="F26" s="165" t="s">
        <v>189</v>
      </c>
      <c r="G26" s="165"/>
      <c r="H26" s="165"/>
      <c r="I26" s="165"/>
      <c r="J26" s="106">
        <v>0.84444444444444444</v>
      </c>
      <c r="K26" s="106">
        <v>0.84722222222222221</v>
      </c>
      <c r="L26" s="36" t="s">
        <v>176</v>
      </c>
      <c r="M26" s="165" t="s">
        <v>201</v>
      </c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0.28958333333333336</v>
      </c>
      <c r="D30" s="43">
        <v>0.10694444444444444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0.4381944444444445</v>
      </c>
    </row>
    <row r="31" spans="2:16" ht="14.1" customHeight="1" x14ac:dyDescent="0.35">
      <c r="B31" s="37" t="s">
        <v>170</v>
      </c>
      <c r="C31" s="47">
        <v>0.3125</v>
      </c>
      <c r="D31" s="7">
        <v>0.10833333333333334</v>
      </c>
      <c r="E31" s="7"/>
      <c r="F31" s="7"/>
      <c r="G31" s="7"/>
      <c r="H31" s="7"/>
      <c r="I31" s="7"/>
      <c r="J31" s="7">
        <v>4.3055555555555555E-2</v>
      </c>
      <c r="K31" s="7">
        <v>1.7361111111111112E-2</v>
      </c>
      <c r="L31" s="7"/>
      <c r="M31" s="7"/>
      <c r="N31" s="7"/>
      <c r="O31" s="48"/>
      <c r="P31" s="46">
        <f>SUM(C31:N31)</f>
        <v>0.48125000000000001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0.3125</v>
      </c>
      <c r="D34" s="110">
        <f t="shared" ref="D34:P34" si="1">D31-D32-D33</f>
        <v>0.10833333333333334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4.3055555555555555E-2</v>
      </c>
      <c r="K34" s="110">
        <f t="shared" si="1"/>
        <v>1.7361111111111112E-2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0.48125000000000001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190</v>
      </c>
      <c r="D36" s="156"/>
      <c r="E36" s="155" t="s">
        <v>191</v>
      </c>
      <c r="F36" s="156"/>
      <c r="G36" s="155" t="s">
        <v>192</v>
      </c>
      <c r="H36" s="156"/>
      <c r="I36" s="155" t="s">
        <v>194</v>
      </c>
      <c r="J36" s="156"/>
      <c r="K36" s="155" t="s">
        <v>195</v>
      </c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193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 t="s">
        <v>196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430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-159.489</v>
      </c>
      <c r="D72" s="60">
        <v>-161.90899999999999</v>
      </c>
      <c r="E72" s="100" t="s">
        <v>118</v>
      </c>
      <c r="F72" s="60">
        <v>22.3</v>
      </c>
      <c r="G72" s="60">
        <v>21.4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-155.55500000000001</v>
      </c>
      <c r="D73" s="60">
        <v>-158.416</v>
      </c>
      <c r="E73" s="102" t="s">
        <v>122</v>
      </c>
      <c r="F73" s="61">
        <v>27.8</v>
      </c>
      <c r="G73" s="61">
        <v>23.1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-213.04599999999999</v>
      </c>
      <c r="D74" s="60">
        <v>-206.655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-124.88</v>
      </c>
      <c r="D75" s="60">
        <v>-131.19300000000001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32.758000000000003</v>
      </c>
      <c r="D76" s="60">
        <v>29.555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30.85</v>
      </c>
      <c r="D77" s="60">
        <v>28.481000000000002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25.847000000000001</v>
      </c>
      <c r="D78" s="60">
        <v>23.623000000000001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24.324000000000002</v>
      </c>
      <c r="D79" s="60">
        <v>22.306000000000001</v>
      </c>
      <c r="E79" s="100" t="s">
        <v>152</v>
      </c>
      <c r="F79" s="60">
        <v>15.7</v>
      </c>
      <c r="G79" s="60">
        <v>5.8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1.0200000000000001E-5</v>
      </c>
      <c r="D80" s="64">
        <v>1.04E-5</v>
      </c>
      <c r="E80" s="102" t="s">
        <v>157</v>
      </c>
      <c r="F80" s="61">
        <v>42.4</v>
      </c>
      <c r="G80" s="61">
        <v>52.4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185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2026-08-06T20:34:27Z</dcterms:modified>
</cp:coreProperties>
</file>