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7\"/>
    </mc:Choice>
  </mc:AlternateContent>
  <xr:revisionPtr revIDLastSave="0" documentId="13_ncr:1_{2726B4FE-3B7E-4314-B81F-8A652410A9AA}" xr6:coauthVersionLast="47" xr6:coauthVersionMax="47" xr10:uidLastSave="{00000000-0000-0000-0000-000000000000}"/>
  <bookViews>
    <workbookView xWindow="26472" yWindow="14124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<sst xmlns="http://schemas.openxmlformats.org/spreadsheetml/2006/main" count="204" uniqueCount="189">
  <si>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</si>
  <si>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</si>
  <si>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</si>
  <si>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</si>
  <si>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</si>
  <si>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</si>
  <si>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</si>
  <si>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</si>
  <si>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</si>
  <si>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</si>
  <si>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</si>
  <si>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</si>
  <si>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</si>
  <si>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</si>
  <si>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</si>
  <si>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</si>
  <si>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</si>
  <si>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</si>
  <si>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</si>
  <si>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</si>
  <si>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</si>
  <si>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</si>
  <si>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</si>
  <si>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</si>
  <si>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</si>
  <si>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</si>
  <si>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</si>
  <si>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</si>
  <si>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</si>
  <si>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</si>
  <si>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</si>
  <si>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</si>
  <si>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</si>
  <si>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</si>
  <si>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</si>
  <si>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</si>
  <si>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</si>
  <si>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</si>
  <si>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</si>
  <si>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</si>
  <si>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</si>
  <si>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</si>
  <si>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</si>
  <si>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</si>
  <si>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</si>
  <si>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</si>
  <si>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</si>
  <si>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</si>
  <si>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</si>
  <si>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</si>
  <si>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</si>
  <si>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</si>
  <si>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</si>
  <si>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</si>
  <si>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</si>
  <si>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</si>
  <si>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</si>
  <si>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</si>
  <si>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</si>
  <si>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</si>
  <si>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</si>
  <si>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</si>
  <si>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</si>
  <si>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</si>
  <si>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</si>
  <si>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</si>
  <si>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</si>
  <si>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</si>
  <si>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</si>
  <si>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</si>
  <si>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</si>
  <si>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</si>
  <si>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</si>
  <si>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</si>
  <si>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</si>
  <si>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</si>
  <si>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</si>
  <si>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</si>
  <si>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</si>
  <si>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</si>
  <si>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</si>
  <si>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</si>
  <si>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</si>
  <si>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</si>
  <si>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</si>
  <si>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</si>
  <si>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</si>
  <si>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</si>
  <si>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</si>
  <si>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</si>
  <si>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</si>
  <si>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</si>
  <si>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</si>
  <si>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</si>
  <si>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</si>
  <si>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</si>
  <si>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</si>
  <si>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</si>
  <si>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</si>
  <si>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</si>
  <si>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</si>
  <si>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</si>
  <si>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</si>
  <si>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</si>
  <si>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</si>
  <si>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</si>
  <si>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</si>
  <si>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</si>
  <si>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</si>
  <si>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</si>
  <si>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</si>
  <si>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</si>
  <si>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</si>
  <si>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</si>
  <si>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</si>
  <si>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</si>
  <si>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</si>
  <si>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</si>
  <si>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</si>
  <si>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</si>
  <si>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</si>
  <si>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</si>
  <si>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</si>
  <si>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</si>
  <si>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</si>
  <si>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</si>
  <si>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</si>
  <si>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</si>
  <si>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</si>
  <si>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</si>
  <si>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</si>
  <si>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</si>
  <si>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</si>
  <si>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</si>
  <si>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</si>
  <si>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</si>
  <si>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</si>
  <si>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</si>
  <si>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</si>
  <si>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</si>
  <si>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</si>
  <si>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</si>
  <si>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</si>
  <si>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</si>
  <si>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</si>
  <si>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</si>
  <si>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</si>
  <si>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</si>
  <si>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</si>
  <si>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</si>
  <si>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</si>
  <si>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</si>
  <si>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</si>
  <si>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</si>
  <si>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</si>
  <si>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</si>
  <si>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</si>
  <si>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</si>
  <si>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</si>
  <si>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</si>
  <si>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</si>
  <si>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</si>
  <si>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</si>
  <si>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</si>
  <si>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</si>
  <si>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</si>
  <si>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</si>
  <si>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</si>
  <si>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</si>
  <si>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</si>
  <si>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</si>
  <si>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</si>
  <si>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</si>
  <si>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</si>
  <si>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</si>
  <si>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</si>
  <si>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</si>
  <si>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</si>
  <si>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</si>
  <si>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</si>
  <si>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</si>
  <si>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</si>
  <si>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방풍막 고장</t>
    <phoneticPr fontId="3" type="noConversion"/>
  </si>
  <si>
    <t>김예은</t>
    <phoneticPr fontId="3" type="noConversion"/>
  </si>
  <si>
    <t>-</t>
    <phoneticPr fontId="3" type="noConversion"/>
  </si>
  <si>
    <t>[8:00] 짙은 구름으로 인한 관측 대기/ [18:00] 높은 습도(vaisala 89%/ 2.3m 95%)로 인한 관측 종료</t>
    <phoneticPr fontId="3" type="noConversion"/>
  </si>
  <si>
    <t>SE</t>
    <phoneticPr fontId="3" type="noConversion"/>
  </si>
  <si>
    <t>S</t>
    <phoneticPr fontId="3" type="noConversion"/>
  </si>
  <si>
    <t>ESE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</si>
</sst>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20" fontId="5" fillId="0" borderId="0" xfId="0" applyNumberFormat="1" applyFont="1" applyBorder="1" applyAlignment="1" applyProtection="1">
      <alignment horizontal="left" vertical="center" wrapText="1"/>
      <protection locked="0"/>
    </xf>
    <xf numFmtId="20" fontId="5" fillId="0" borderId="27" xfId="0" applyNumberFormat="1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5" zoomScale="145" zoomScaleNormal="145" workbookViewId="0">
      <selection activeCell="G12" sqref="G12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9">
        <v>46219</v>
      </c>
      <c r="D3" s="150"/>
      <c r="E3" s="1"/>
      <c r="F3" s="1"/>
      <c r="G3" s="1"/>
      <c r="H3" s="1"/>
      <c r="I3" s="1"/>
      <c r="J3" s="1"/>
      <c r="K3" s="66" t="s">
        <v>2</v>
      </c>
      <c r="L3" s="151">
        <f>(P31-(P32+P33))/P31*100</f>
        <v>0</v>
      </c>
      <c r="M3" s="151"/>
      <c r="N3" s="66" t="s">
        <v>3</v>
      </c>
      <c r="O3" s="151">
        <f>(P31-P33)/P31*100</f>
        <v>100</v>
      </c>
      <c r="P3" s="151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0.36458333333333331</v>
      </c>
      <c r="D9" s="8" t="s">
        <v>184</v>
      </c>
      <c r="E9" s="8">
        <v>6.3</v>
      </c>
      <c r="F9" s="8">
        <v>87.2</v>
      </c>
      <c r="G9" s="36" t="s">
        <v>186</v>
      </c>
      <c r="H9" s="8">
        <v>7</v>
      </c>
      <c r="I9" s="36">
        <v>3.4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6.1</v>
      </c>
      <c r="F10" s="8">
        <v>89.6</v>
      </c>
      <c r="G10" s="36" t="s">
        <v>187</v>
      </c>
      <c r="H10" s="8">
        <v>3.9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</v>
      </c>
      <c r="D11" s="15" t="s">
        <v>184</v>
      </c>
      <c r="E11" s="15">
        <v>5.4</v>
      </c>
      <c r="F11" s="15">
        <v>89.6</v>
      </c>
      <c r="G11" s="36" t="s">
        <v>188</v>
      </c>
      <c r="H11" s="15">
        <v>6.1</v>
      </c>
      <c r="I11" s="16"/>
      <c r="J11" s="9">
        <f>IF(L11, 1, 0) + IF(M11, 2, 0) + IF(N11, 4, 0) + IF(O11, 8, 0) + IF(P11, 16, 0)</f>
        <v>4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24.385416666666668</v>
      </c>
      <c r="D12" s="19" t="e">
        <f>AVERAGE(D9:D11)</f>
        <v>#DIV/0!</v>
      </c>
      <c r="E12" s="19">
        <f>AVERAGE(E9:E11)</f>
        <v>5.9333333333333327</v>
      </c>
      <c r="F12" s="20">
        <f>AVERAGE(F9:F11)</f>
        <v>88.8</v>
      </c>
      <c r="G12" s="21"/>
      <c r="H12" s="22">
        <f>AVERAGE(H9:H11)</f>
        <v>5.666666666666667</v>
      </c>
      <c r="I12" s="23"/>
      <c r="J12" s="24">
        <f>AVERAGE(J9:J11)</f>
        <v>6.666666666666667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0.31527777777777777</v>
      </c>
      <c r="D17" s="28">
        <v>0.31666666666666665</v>
      </c>
      <c r="E17" s="28">
        <v>0.75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0.75416666666666665</v>
      </c>
    </row>
    <row r="18" spans="2:16" ht="14.1" customHeight="1" x14ac:dyDescent="0.35">
      <c r="B18" s="35" t="s">
        <v>42</v>
      </c>
      <c r="C18" s="27">
        <v>27962</v>
      </c>
      <c r="D18" s="27">
        <v>27963</v>
      </c>
      <c r="E18" s="27">
        <v>27968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7">
        <v>27973</v>
      </c>
    </row>
    <row r="19" spans="2:16" ht="14.1" customHeight="1" thickBot="1" x14ac:dyDescent="0.4">
      <c r="B19" s="13" t="s">
        <v>43</v>
      </c>
      <c r="C19" s="29"/>
      <c r="D19" s="27">
        <v>27967</v>
      </c>
      <c r="E19" s="30">
        <v>27972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7" t="s">
        <v>45</v>
      </c>
      <c r="C22" s="35" t="s">
        <v>21</v>
      </c>
      <c r="D22" s="35" t="s">
        <v>23</v>
      </c>
      <c r="E22" s="35" t="s">
        <v>46</v>
      </c>
      <c r="F22" s="158" t="s">
        <v>47</v>
      </c>
      <c r="G22" s="158"/>
      <c r="H22" s="158"/>
      <c r="I22" s="158"/>
      <c r="J22" s="35" t="s">
        <v>21</v>
      </c>
      <c r="K22" s="35" t="s">
        <v>23</v>
      </c>
      <c r="L22" s="35" t="s">
        <v>46</v>
      </c>
      <c r="M22" s="158" t="s">
        <v>47</v>
      </c>
      <c r="N22" s="158"/>
      <c r="O22" s="158"/>
      <c r="P22" s="158"/>
    </row>
    <row r="23" spans="2:16" ht="13.5" customHeight="1" x14ac:dyDescent="0.35">
      <c r="B23" s="157"/>
      <c r="C23" s="116"/>
      <c r="D23" s="116"/>
      <c r="E23" s="36" t="s">
        <v>48</v>
      </c>
      <c r="F23" s="156"/>
      <c r="G23" s="156"/>
      <c r="H23" s="156"/>
      <c r="I23" s="156"/>
      <c r="J23" s="106"/>
      <c r="K23" s="106"/>
      <c r="L23" s="116" t="s">
        <v>165</v>
      </c>
      <c r="M23" s="156"/>
      <c r="N23" s="156"/>
      <c r="O23" s="156"/>
      <c r="P23" s="156"/>
    </row>
    <row r="24" spans="2:16" ht="13.5" customHeight="1" x14ac:dyDescent="0.35">
      <c r="B24" s="157"/>
      <c r="C24" s="106"/>
      <c r="D24" s="106"/>
      <c r="E24" s="113" t="s">
        <v>178</v>
      </c>
      <c r="F24" s="156"/>
      <c r="G24" s="156"/>
      <c r="H24" s="156"/>
      <c r="I24" s="156"/>
      <c r="J24" s="106"/>
      <c r="K24" s="106"/>
      <c r="L24" s="36" t="s">
        <v>181</v>
      </c>
      <c r="M24" s="159"/>
      <c r="N24" s="160"/>
      <c r="O24" s="160"/>
      <c r="P24" s="161"/>
    </row>
    <row r="25" spans="2:16" ht="13.5" customHeight="1" x14ac:dyDescent="0.35">
      <c r="B25" s="157"/>
      <c r="C25" s="116"/>
      <c r="D25" s="116"/>
      <c r="E25" s="113" t="s">
        <v>171</v>
      </c>
      <c r="F25" s="156"/>
      <c r="G25" s="156"/>
      <c r="H25" s="156"/>
      <c r="I25" s="156"/>
      <c r="J25" s="106"/>
      <c r="K25" s="106"/>
      <c r="L25" s="36" t="s">
        <v>49</v>
      </c>
      <c r="M25" s="156"/>
      <c r="N25" s="156"/>
      <c r="O25" s="156"/>
      <c r="P25" s="156"/>
    </row>
    <row r="26" spans="2:16" ht="13.5" customHeight="1" x14ac:dyDescent="0.35">
      <c r="B26" s="157"/>
      <c r="C26" s="106"/>
      <c r="D26" s="106"/>
      <c r="E26" s="113" t="s">
        <v>165</v>
      </c>
      <c r="F26" s="156"/>
      <c r="G26" s="156"/>
      <c r="H26" s="156"/>
      <c r="I26" s="156"/>
      <c r="J26" s="106"/>
      <c r="K26" s="106"/>
      <c r="L26" s="36" t="s">
        <v>176</v>
      </c>
      <c r="M26" s="156"/>
      <c r="N26" s="156"/>
      <c r="O26" s="156"/>
      <c r="P26" s="15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8" t="s">
        <v>50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0.35416666666666669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7.8472222222222221E-2</v>
      </c>
      <c r="P30" s="46">
        <f>SUM(C30:J30,L30:N30)</f>
        <v>0.375</v>
      </c>
    </row>
    <row r="31" spans="2:16" ht="14.1" customHeight="1" x14ac:dyDescent="0.35">
      <c r="B31" s="37" t="s">
        <v>170</v>
      </c>
      <c r="C31" s="47">
        <v>0.35416666666666669</v>
      </c>
      <c r="D31" s="7">
        <v>7.8472222222222221E-2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0.45347222222222222</v>
      </c>
    </row>
    <row r="32" spans="2:16" ht="14.1" customHeight="1" x14ac:dyDescent="0.35">
      <c r="B32" s="37" t="s">
        <v>65</v>
      </c>
      <c r="C32" s="49">
        <v>0.35416666666666669</v>
      </c>
      <c r="D32" s="50">
        <v>7.8472222222222221E-2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0.45347222222222222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2" t="s">
        <v>67</v>
      </c>
      <c r="C36" s="146"/>
      <c r="D36" s="147"/>
      <c r="E36" s="146"/>
      <c r="F36" s="147"/>
      <c r="G36" s="146"/>
      <c r="H36" s="147"/>
      <c r="I36" s="146"/>
      <c r="J36" s="147"/>
      <c r="K36" s="146"/>
      <c r="L36" s="147"/>
      <c r="M36" s="146"/>
      <c r="N36" s="147"/>
      <c r="O36" s="118"/>
      <c r="P36" s="118"/>
    </row>
    <row r="37" spans="2:16" ht="18" customHeight="1" x14ac:dyDescent="0.35">
      <c r="B37" s="163"/>
      <c r="C37" s="146"/>
      <c r="D37" s="147"/>
      <c r="E37" s="118"/>
      <c r="F37" s="118"/>
      <c r="G37" s="118"/>
      <c r="H37" s="118"/>
      <c r="I37" s="118"/>
      <c r="J37" s="118"/>
      <c r="K37" s="118"/>
      <c r="L37" s="118"/>
      <c r="M37" s="146"/>
      <c r="N37" s="147"/>
      <c r="O37" s="118"/>
      <c r="P37" s="118"/>
    </row>
    <row r="38" spans="2:16" ht="18" customHeight="1" x14ac:dyDescent="0.35">
      <c r="B38" s="163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63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63"/>
      <c r="C40" s="118"/>
      <c r="D40" s="118"/>
      <c r="E40" s="118"/>
      <c r="F40" s="118"/>
      <c r="G40" s="165"/>
      <c r="H40" s="165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4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9" t="s">
        <v>68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35">
      <c r="B44" s="172" t="s">
        <v>185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24"/>
    </row>
    <row r="45" spans="2:16" ht="14.1" customHeight="1" x14ac:dyDescent="0.35">
      <c r="B45" s="17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7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35">
      <c r="B49" s="174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7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7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7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92" t="s">
        <v>168</v>
      </c>
      <c r="C53" s="193"/>
      <c r="D53" s="115"/>
      <c r="E53" s="115"/>
      <c r="F53" s="115"/>
      <c r="G53" s="194"/>
      <c r="H53" s="193"/>
      <c r="I53" s="193"/>
      <c r="J53" s="193"/>
      <c r="K53" s="193"/>
      <c r="L53" s="193"/>
      <c r="M53" s="193"/>
      <c r="N53" s="193"/>
      <c r="O53" s="193"/>
      <c r="P53" s="195"/>
    </row>
    <row r="54" spans="2:16" ht="14.1" customHeight="1" thickTop="1" thickBot="1" x14ac:dyDescent="0.4">
      <c r="B54" s="187" t="s">
        <v>180</v>
      </c>
      <c r="C54" s="188"/>
      <c r="D54" s="188"/>
      <c r="E54" s="188"/>
      <c r="F54" s="112">
        <v>766</v>
      </c>
      <c r="G54" s="189"/>
      <c r="H54" s="190"/>
      <c r="I54" s="190"/>
      <c r="J54" s="190"/>
      <c r="K54" s="190"/>
      <c r="L54" s="190"/>
      <c r="M54" s="190"/>
      <c r="N54" s="190"/>
      <c r="O54" s="190"/>
      <c r="P54" s="191"/>
    </row>
    <row r="55" spans="2:16" ht="13.5" customHeight="1" thickTop="1" x14ac:dyDescent="0.35"/>
    <row r="56" spans="2:16" ht="17.25" customHeight="1" x14ac:dyDescent="0.35">
      <c r="B56" s="133" t="s">
        <v>69</v>
      </c>
      <c r="C56" s="13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4" t="s">
        <v>70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6"/>
      <c r="N57" s="137" t="s">
        <v>71</v>
      </c>
      <c r="O57" s="135"/>
      <c r="P57" s="138"/>
    </row>
    <row r="58" spans="2:16" ht="17.100000000000001" customHeight="1" x14ac:dyDescent="0.35">
      <c r="B58" s="139" t="s">
        <v>72</v>
      </c>
      <c r="C58" s="140"/>
      <c r="D58" s="141"/>
      <c r="E58" s="139" t="s">
        <v>73</v>
      </c>
      <c r="F58" s="140"/>
      <c r="G58" s="141"/>
      <c r="H58" s="140" t="s">
        <v>74</v>
      </c>
      <c r="I58" s="140"/>
      <c r="J58" s="140"/>
      <c r="K58" s="142" t="s">
        <v>75</v>
      </c>
      <c r="L58" s="140"/>
      <c r="M58" s="143"/>
      <c r="N58" s="144"/>
      <c r="O58" s="140"/>
      <c r="P58" s="145"/>
    </row>
    <row r="59" spans="2:16" ht="20.100000000000001" customHeight="1" x14ac:dyDescent="0.35">
      <c r="B59" s="178" t="s">
        <v>76</v>
      </c>
      <c r="C59" s="167"/>
      <c r="D59" s="58">
        <v>7</v>
      </c>
      <c r="E59" s="178" t="s">
        <v>77</v>
      </c>
      <c r="F59" s="167"/>
      <c r="G59" s="58" t="b">
        <v>1</v>
      </c>
      <c r="H59" s="166" t="s">
        <v>78</v>
      </c>
      <c r="I59" s="167"/>
      <c r="J59" s="58" t="b">
        <v>1</v>
      </c>
      <c r="K59" s="166" t="s">
        <v>79</v>
      </c>
      <c r="L59" s="167"/>
      <c r="M59" s="58" t="b">
        <v>1</v>
      </c>
      <c r="N59" s="168" t="s">
        <v>80</v>
      </c>
      <c r="O59" s="167"/>
      <c r="P59" s="58" t="b">
        <v>1</v>
      </c>
    </row>
    <row r="60" spans="2:16" ht="20.100000000000001" customHeight="1" x14ac:dyDescent="0.35">
      <c r="B60" s="178" t="s">
        <v>81</v>
      </c>
      <c r="C60" s="167"/>
      <c r="D60" s="58" t="b">
        <v>1</v>
      </c>
      <c r="E60" s="178" t="s">
        <v>82</v>
      </c>
      <c r="F60" s="167"/>
      <c r="G60" s="58" t="b">
        <v>1</v>
      </c>
      <c r="H60" s="166" t="s">
        <v>83</v>
      </c>
      <c r="I60" s="167"/>
      <c r="J60" s="58" t="b">
        <v>1</v>
      </c>
      <c r="K60" s="166" t="s">
        <v>84</v>
      </c>
      <c r="L60" s="167"/>
      <c r="M60" s="58" t="b">
        <v>1</v>
      </c>
      <c r="N60" s="168" t="s">
        <v>85</v>
      </c>
      <c r="O60" s="167"/>
      <c r="P60" s="58" t="b">
        <v>1</v>
      </c>
    </row>
    <row r="61" spans="2:16" ht="20.100000000000001" customHeight="1" x14ac:dyDescent="0.35">
      <c r="B61" s="178" t="s">
        <v>86</v>
      </c>
      <c r="C61" s="167"/>
      <c r="D61" s="58" t="b">
        <v>1</v>
      </c>
      <c r="E61" s="178" t="s">
        <v>87</v>
      </c>
      <c r="F61" s="167"/>
      <c r="G61" s="58" t="b">
        <v>1</v>
      </c>
      <c r="H61" s="166" t="s">
        <v>88</v>
      </c>
      <c r="I61" s="167"/>
      <c r="J61" s="58" t="b">
        <v>1</v>
      </c>
      <c r="K61" s="166" t="s">
        <v>89</v>
      </c>
      <c r="L61" s="167"/>
      <c r="M61" s="58" t="b">
        <v>1</v>
      </c>
      <c r="N61" s="168" t="s">
        <v>90</v>
      </c>
      <c r="O61" s="167"/>
      <c r="P61" s="58" t="b">
        <v>1</v>
      </c>
    </row>
    <row r="62" spans="2:16" ht="20.100000000000001" customHeight="1" x14ac:dyDescent="0.35">
      <c r="B62" s="166" t="s">
        <v>88</v>
      </c>
      <c r="C62" s="167"/>
      <c r="D62" s="58" t="b">
        <v>1</v>
      </c>
      <c r="E62" s="178" t="s">
        <v>91</v>
      </c>
      <c r="F62" s="167"/>
      <c r="G62" s="58" t="b">
        <v>1</v>
      </c>
      <c r="H62" s="166" t="s">
        <v>92</v>
      </c>
      <c r="I62" s="167"/>
      <c r="J62" s="58" t="b">
        <v>0</v>
      </c>
      <c r="K62" s="166" t="s">
        <v>93</v>
      </c>
      <c r="L62" s="167"/>
      <c r="M62" s="58" t="b">
        <v>1</v>
      </c>
      <c r="N62" s="168" t="s">
        <v>83</v>
      </c>
      <c r="O62" s="167"/>
      <c r="P62" s="58" t="b">
        <v>1</v>
      </c>
    </row>
    <row r="63" spans="2:16" ht="20.100000000000001" customHeight="1" x14ac:dyDescent="0.35">
      <c r="B63" s="166" t="s">
        <v>94</v>
      </c>
      <c r="C63" s="167"/>
      <c r="D63" s="58" t="b">
        <v>1</v>
      </c>
      <c r="E63" s="178" t="s">
        <v>95</v>
      </c>
      <c r="F63" s="167"/>
      <c r="G63" s="58" t="b">
        <v>1</v>
      </c>
      <c r="H63" s="68"/>
      <c r="I63" s="69"/>
      <c r="J63" s="70"/>
      <c r="K63" s="166" t="s">
        <v>96</v>
      </c>
      <c r="L63" s="167"/>
      <c r="M63" s="58" t="b">
        <v>1</v>
      </c>
      <c r="N63" s="168" t="s">
        <v>166</v>
      </c>
      <c r="O63" s="167"/>
      <c r="P63" s="58" t="b">
        <v>1</v>
      </c>
    </row>
    <row r="64" spans="2:16" ht="20.100000000000001" customHeight="1" x14ac:dyDescent="0.35">
      <c r="B64" s="166" t="s">
        <v>97</v>
      </c>
      <c r="C64" s="167"/>
      <c r="D64" s="58" t="b">
        <v>0</v>
      </c>
      <c r="E64" s="178" t="s">
        <v>98</v>
      </c>
      <c r="F64" s="167"/>
      <c r="G64" s="58" t="b">
        <v>1</v>
      </c>
      <c r="H64" s="71"/>
      <c r="I64" s="72"/>
      <c r="J64" s="73"/>
      <c r="K64" s="185" t="s">
        <v>99</v>
      </c>
      <c r="L64" s="186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8" t="s">
        <v>162</v>
      </c>
      <c r="F65" s="167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9" t="s">
        <v>105</v>
      </c>
      <c r="C69" s="179"/>
      <c r="D69" s="81"/>
      <c r="E69" s="81"/>
      <c r="F69" s="181" t="s">
        <v>106</v>
      </c>
      <c r="G69" s="183" t="s">
        <v>107</v>
      </c>
      <c r="H69" s="81"/>
      <c r="I69" s="179" t="s">
        <v>108</v>
      </c>
      <c r="J69" s="179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80"/>
      <c r="C70" s="180"/>
      <c r="D70" s="85"/>
      <c r="E70" s="86"/>
      <c r="F70" s="182"/>
      <c r="G70" s="184"/>
      <c r="H70" s="87"/>
      <c r="I70" s="180"/>
      <c r="J70" s="180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-159.9</v>
      </c>
      <c r="D72" s="60">
        <v>-160.9</v>
      </c>
      <c r="E72" s="100" t="s">
        <v>118</v>
      </c>
      <c r="F72" s="60">
        <v>21.7</v>
      </c>
      <c r="G72" s="60">
        <v>21.6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-156.1</v>
      </c>
      <c r="D73" s="60">
        <v>-157.19999999999999</v>
      </c>
      <c r="E73" s="102" t="s">
        <v>122</v>
      </c>
      <c r="F73" s="61">
        <v>38.299999999999997</v>
      </c>
      <c r="G73" s="61">
        <v>38.200000000000003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-208.8</v>
      </c>
      <c r="D74" s="60">
        <v>-210.6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4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-124.7</v>
      </c>
      <c r="D75" s="60">
        <v>-128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</v>
      </c>
      <c r="D76" s="60">
        <v>31.1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30.1</v>
      </c>
      <c r="D77" s="60">
        <v>29.6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25.2</v>
      </c>
      <c r="D78" s="60">
        <v>24.7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23.6</v>
      </c>
      <c r="D79" s="60">
        <v>23.1</v>
      </c>
      <c r="E79" s="100" t="s">
        <v>152</v>
      </c>
      <c r="F79" s="60">
        <v>14.1</v>
      </c>
      <c r="G79" s="60">
        <v>9.3000000000000007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9.1900000000000001E-6</v>
      </c>
      <c r="D80" s="64">
        <v>9.1200000000000008E-6</v>
      </c>
      <c r="E80" s="102" t="s">
        <v>157</v>
      </c>
      <c r="F80" s="61">
        <v>63</v>
      </c>
      <c r="G80" s="61">
        <v>77.7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2" t="s">
        <v>161</v>
      </c>
      <c r="C84" s="152"/>
    </row>
    <row r="85" spans="2:16" ht="15" customHeight="1" x14ac:dyDescent="0.35">
      <c r="B85" s="153" t="s">
        <v>182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3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31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2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2026-07-16T18:15:44Z</dcterms:modified>
</cp:coreProperties>
</file>