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7\"/>
    </mc:Choice>
  </mc:AlternateContent>
  <xr:revisionPtr revIDLastSave="0" documentId="13_ncr:1_{638BFA99-D68C-4B29-9FE1-D3E164DDA1B8}" xr6:coauthVersionLast="47" xr6:coauthVersionMax="47" xr10:uidLastSave="{00000000-0000-0000-0000-000000000000}"/>
  <bookViews>
    <workbookView xWindow="49152" yWindow="2892" windowWidth="18996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<sst xmlns="http://schemas.openxmlformats.org/spreadsheetml/2006/main" count="210" uniqueCount="195">
  <si>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</si>
  <si>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</si>
  <si>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</si>
  <si>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</si>
  <si>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</si>
  <si>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</si>
  <si>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</si>
  <si>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</si>
  <si>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</si>
  <si>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</si>
  <si>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</si>
  <si>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</si>
  <si>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</si>
  <si>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</si>
  <si>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</si>
  <si>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</si>
  <si>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</si>
  <si>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</si>
  <si>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</si>
  <si>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</si>
  <si>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</si>
  <si>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</si>
  <si>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</si>
  <si>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</si>
  <si>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</si>
  <si>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</si>
  <si>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</si>
  <si>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</si>
  <si>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</si>
  <si>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</si>
  <si>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</si>
  <si>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</si>
  <si>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</si>
  <si>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</si>
  <si>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</si>
  <si>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</si>
  <si>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</si>
  <si>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</si>
  <si>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</si>
  <si>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</si>
  <si>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</si>
  <si>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</si>
  <si>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</si>
  <si>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</si>
  <si>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</si>
  <si>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</si>
  <si>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</si>
  <si>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</si>
  <si>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</si>
  <si>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</si>
  <si>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</si>
  <si>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</si>
  <si>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</si>
  <si>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</si>
  <si>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</si>
  <si>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</si>
  <si>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</si>
  <si>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</si>
  <si>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</si>
  <si>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</si>
  <si>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</si>
  <si>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</si>
  <si>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</si>
  <si>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</si>
  <si>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</si>
  <si>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</si>
  <si>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</si>
  <si>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</si>
  <si>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</si>
  <si>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</si>
  <si>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</si>
  <si>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</si>
  <si>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</si>
  <si>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</si>
  <si>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</si>
  <si>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</si>
  <si>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</si>
  <si>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</si>
  <si>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</si>
  <si>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</si>
  <si>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</si>
  <si>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</si>
  <si>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</si>
  <si>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</si>
  <si>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</si>
  <si>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</si>
  <si>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</si>
  <si>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</si>
  <si>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</si>
  <si>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</si>
  <si>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</si>
  <si>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</si>
  <si>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</si>
  <si>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</si>
  <si>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</si>
  <si>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</si>
  <si>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</si>
  <si>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</si>
  <si>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</si>
  <si>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</si>
  <si>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</si>
  <si>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</si>
  <si>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</si>
  <si>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</si>
  <si>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</si>
  <si>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</si>
  <si>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</si>
  <si>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</si>
  <si>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</si>
  <si>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</si>
  <si>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</si>
  <si>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</si>
  <si>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</si>
  <si>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</si>
  <si>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</si>
  <si>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</si>
  <si>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</si>
  <si>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</si>
  <si>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</si>
  <si>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</si>
  <si>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</si>
  <si>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</si>
  <si>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</si>
  <si>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</si>
  <si>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</si>
  <si>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</si>
  <si>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</si>
  <si>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</si>
  <si>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</si>
  <si>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</si>
  <si>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</si>
  <si>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</si>
  <si>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</si>
  <si>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</si>
  <si>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</si>
  <si>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</si>
  <si>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</si>
  <si>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</si>
  <si>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</si>
  <si>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</si>
  <si>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</si>
  <si>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</si>
  <si>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</si>
  <si>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</si>
  <si>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</si>
  <si>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</si>
  <si>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</si>
  <si>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</si>
  <si>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</si>
  <si>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</si>
  <si>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</si>
  <si>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</si>
  <si>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</si>
  <si>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</si>
  <si>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</si>
  <si>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</si>
  <si>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</si>
  <si>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</si>
  <si>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</si>
  <si>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</si>
  <si>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</si>
  <si>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</si>
  <si>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</si>
  <si>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</si>
  <si>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</si>
  <si>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</si>
  <si>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</si>
  <si>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</si>
  <si>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</si>
  <si>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</si>
  <si>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</si>
  <si>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</si>
  <si>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</si>
  <si>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</si>
  <si>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</si>
  <si>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</si>
  <si>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</si>
  <si>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</si>
  <si>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</si>
  <si>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</si>
  <si>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</si>
  <si>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</si>
  <si>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BLG</t>
    <phoneticPr fontId="3" type="noConversion"/>
  </si>
  <si>
    <t>신가은</t>
    <phoneticPr fontId="3" type="noConversion"/>
  </si>
  <si>
    <t>월령 40% 이하로 방풍막 연결 해제</t>
    <phoneticPr fontId="3" type="noConversion"/>
  </si>
  <si>
    <t>방풍막 고장</t>
    <phoneticPr fontId="3" type="noConversion"/>
  </si>
  <si>
    <t>[8:00] 짙은 구름으로 인한 관측 대기 / [9:10] 관측 재개</t>
    <phoneticPr fontId="3" type="noConversion"/>
  </si>
  <si>
    <t>-</t>
    <phoneticPr fontId="3" type="noConversion"/>
  </si>
  <si>
    <t>C_026458-026471</t>
    <phoneticPr fontId="3" type="noConversion"/>
  </si>
  <si>
    <t>C_026491-026495</t>
    <phoneticPr fontId="3" type="noConversion"/>
  </si>
  <si>
    <t>[15:04] 짙은 구름 및 높은 습도(VAISALA 82%/ 2.3m 92%)로 인한 관측 대기 / [15:50] 관측 재개</t>
    <phoneticPr fontId="3" type="noConversion"/>
  </si>
  <si>
    <t>C_026500-026502</t>
    <phoneticPr fontId="3" type="noConversion"/>
  </si>
  <si>
    <t>SE</t>
    <phoneticPr fontId="3" type="noConversion"/>
  </si>
  <si>
    <t>ESE</t>
    <phoneticPr fontId="3" type="noConversion"/>
  </si>
  <si>
    <t>[16:07] 관측 위치 짙은 구름 및 높은 습도(VAISALA 82%/ 2.3m 91%)로 인한 관측 대기 / [19:39] 짙은 구름으로 인한 관측 종료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</si>
</sst>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8" zoomScale="145" zoomScaleNormal="145" workbookViewId="0">
      <selection activeCell="L75" sqref="L75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8" t="s">
        <v>0</v>
      </c>
      <c r="C2" s="14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9">
        <v>46212</v>
      </c>
      <c r="D3" s="150"/>
      <c r="E3" s="1"/>
      <c r="F3" s="1"/>
      <c r="G3" s="1"/>
      <c r="H3" s="1"/>
      <c r="I3" s="1"/>
      <c r="J3" s="1"/>
      <c r="K3" s="66" t="s">
        <v>2</v>
      </c>
      <c r="L3" s="151">
        <f>(P31-(P32+P33))/P31*100</f>
        <v>56.62100456621004</v>
      </c>
      <c r="M3" s="151"/>
      <c r="N3" s="66" t="s">
        <v>3</v>
      </c>
      <c r="O3" s="151">
        <f>(P31-P33)/P31*100</f>
        <v>100</v>
      </c>
      <c r="P3" s="151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8" t="s">
        <v>6</v>
      </c>
      <c r="C7" s="14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0.36249999999999999</v>
      </c>
      <c r="D9" s="8" t="s">
        <v>187</v>
      </c>
      <c r="E9" s="8">
        <v>6.9</v>
      </c>
      <c r="F9" s="8">
        <v>77.900000000000006</v>
      </c>
      <c r="G9" s="36" t="s">
        <v>192</v>
      </c>
      <c r="H9" s="8">
        <v>3.5</v>
      </c>
      <c r="I9" s="36">
        <v>28.3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1.8</v>
      </c>
      <c r="E10" s="8">
        <v>5.6</v>
      </c>
      <c r="F10" s="8">
        <v>79.2</v>
      </c>
      <c r="G10" s="36" t="s">
        <v>193</v>
      </c>
      <c r="H10" s="8">
        <v>4.0999999999999996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0.81874999999999998</v>
      </c>
      <c r="D11" s="15" t="s">
        <v>187</v>
      </c>
      <c r="E11" s="15">
        <v>4.5999999999999996</v>
      </c>
      <c r="F11" s="15">
        <v>81.099999999999994</v>
      </c>
      <c r="G11" s="36" t="s">
        <v>193</v>
      </c>
      <c r="H11" s="15">
        <v>1.1000000000000001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24.456250000000001</v>
      </c>
      <c r="D12" s="19">
        <f>AVERAGE(D9:D11)</f>
        <v>1.8</v>
      </c>
      <c r="E12" s="19">
        <f>AVERAGE(E9:E11)</f>
        <v>5.7</v>
      </c>
      <c r="F12" s="20">
        <f>AVERAGE(F9:F11)</f>
        <v>79.400000000000006</v>
      </c>
      <c r="G12" s="21"/>
      <c r="H12" s="22">
        <f>AVERAGE(H9:H11)</f>
        <v>2.9</v>
      </c>
      <c r="I12" s="23"/>
      <c r="J12" s="24">
        <f>AVERAGE(J9:J11)</f>
        <v>5.333333333333333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8" t="s">
        <v>25</v>
      </c>
      <c r="C14" s="14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182</v>
      </c>
      <c r="F16" s="27" t="s">
        <v>179</v>
      </c>
      <c r="G16" s="2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0.30625000000000002</v>
      </c>
      <c r="D17" s="28">
        <v>0.30763888888888891</v>
      </c>
      <c r="E17" s="28">
        <v>0.38263888888888886</v>
      </c>
      <c r="F17" s="28">
        <v>0.81874999999999998</v>
      </c>
      <c r="G17" s="28"/>
      <c r="H17" s="28"/>
      <c r="I17" s="28"/>
      <c r="J17" s="28"/>
      <c r="K17" s="28"/>
      <c r="L17" s="28"/>
      <c r="M17" s="28"/>
      <c r="N17" s="28"/>
      <c r="O17" s="28"/>
      <c r="P17" s="28">
        <v>0.82291666666666663</v>
      </c>
    </row>
    <row r="18" spans="2:16" ht="14.1" customHeight="1" x14ac:dyDescent="0.35">
      <c r="B18" s="35" t="s">
        <v>42</v>
      </c>
      <c r="C18" s="27">
        <v>26326</v>
      </c>
      <c r="D18" s="27">
        <v>26327</v>
      </c>
      <c r="E18" s="27">
        <v>26334</v>
      </c>
      <c r="F18" s="27">
        <v>26503</v>
      </c>
      <c r="G18" s="27"/>
      <c r="H18" s="27"/>
      <c r="I18" s="27"/>
      <c r="J18" s="27"/>
      <c r="K18" s="27"/>
      <c r="L18" s="27"/>
      <c r="M18" s="27"/>
      <c r="N18" s="27"/>
      <c r="O18" s="27"/>
      <c r="P18" s="117">
        <v>26508</v>
      </c>
    </row>
    <row r="19" spans="2:16" ht="14.1" customHeight="1" thickBot="1" x14ac:dyDescent="0.4">
      <c r="B19" s="13" t="s">
        <v>43</v>
      </c>
      <c r="C19" s="29"/>
      <c r="D19" s="27">
        <v>26331</v>
      </c>
      <c r="E19" s="30">
        <v>26502</v>
      </c>
      <c r="F19" s="30">
        <v>26507</v>
      </c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169</v>
      </c>
      <c r="F20" s="33">
        <f>IF(ISNUMBER(F18),F19-F18+1,"")</f>
        <v>5</v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7" t="s">
        <v>45</v>
      </c>
      <c r="C22" s="35" t="s">
        <v>21</v>
      </c>
      <c r="D22" s="35" t="s">
        <v>23</v>
      </c>
      <c r="E22" s="35" t="s">
        <v>46</v>
      </c>
      <c r="F22" s="158" t="s">
        <v>47</v>
      </c>
      <c r="G22" s="158"/>
      <c r="H22" s="158"/>
      <c r="I22" s="158"/>
      <c r="J22" s="35" t="s">
        <v>21</v>
      </c>
      <c r="K22" s="35" t="s">
        <v>23</v>
      </c>
      <c r="L22" s="35" t="s">
        <v>46</v>
      </c>
      <c r="M22" s="158" t="s">
        <v>47</v>
      </c>
      <c r="N22" s="158"/>
      <c r="O22" s="158"/>
      <c r="P22" s="158"/>
    </row>
    <row r="23" spans="2:16" ht="13.5" customHeight="1" x14ac:dyDescent="0.35">
      <c r="B23" s="157"/>
      <c r="C23" s="116"/>
      <c r="D23" s="116"/>
      <c r="E23" s="36" t="s">
        <v>48</v>
      </c>
      <c r="F23" s="156"/>
      <c r="G23" s="156"/>
      <c r="H23" s="156"/>
      <c r="I23" s="156"/>
      <c r="J23" s="106"/>
      <c r="K23" s="106"/>
      <c r="L23" s="116" t="s">
        <v>165</v>
      </c>
      <c r="M23" s="156"/>
      <c r="N23" s="156"/>
      <c r="O23" s="156"/>
      <c r="P23" s="156"/>
    </row>
    <row r="24" spans="2:16" ht="13.5" customHeight="1" x14ac:dyDescent="0.35">
      <c r="B24" s="157"/>
      <c r="C24" s="106"/>
      <c r="D24" s="106"/>
      <c r="E24" s="113" t="s">
        <v>178</v>
      </c>
      <c r="F24" s="156"/>
      <c r="G24" s="156"/>
      <c r="H24" s="156"/>
      <c r="I24" s="156"/>
      <c r="J24" s="106"/>
      <c r="K24" s="106"/>
      <c r="L24" s="36" t="s">
        <v>181</v>
      </c>
      <c r="M24" s="159"/>
      <c r="N24" s="160"/>
      <c r="O24" s="160"/>
      <c r="P24" s="161"/>
    </row>
    <row r="25" spans="2:16" ht="13.5" customHeight="1" x14ac:dyDescent="0.35">
      <c r="B25" s="157"/>
      <c r="C25" s="116"/>
      <c r="D25" s="116"/>
      <c r="E25" s="113" t="s">
        <v>171</v>
      </c>
      <c r="F25" s="156"/>
      <c r="G25" s="156"/>
      <c r="H25" s="156"/>
      <c r="I25" s="156"/>
      <c r="J25" s="106"/>
      <c r="K25" s="106"/>
      <c r="L25" s="36" t="s">
        <v>49</v>
      </c>
      <c r="M25" s="156"/>
      <c r="N25" s="156"/>
      <c r="O25" s="156"/>
      <c r="P25" s="156"/>
    </row>
    <row r="26" spans="2:16" ht="13.5" customHeight="1" x14ac:dyDescent="0.35">
      <c r="B26" s="157"/>
      <c r="C26" s="106"/>
      <c r="D26" s="106"/>
      <c r="E26" s="113" t="s">
        <v>165</v>
      </c>
      <c r="F26" s="156"/>
      <c r="G26" s="156"/>
      <c r="H26" s="156"/>
      <c r="I26" s="156"/>
      <c r="J26" s="106"/>
      <c r="K26" s="106"/>
      <c r="L26" s="36" t="s">
        <v>176</v>
      </c>
      <c r="M26" s="156"/>
      <c r="N26" s="156"/>
      <c r="O26" s="156"/>
      <c r="P26" s="156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8" t="s">
        <v>50</v>
      </c>
      <c r="C28" s="148"/>
      <c r="D28" s="14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0.37569444444444444</v>
      </c>
      <c r="D30" s="43">
        <v>5.9722222222222225E-2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0.45624999999999999</v>
      </c>
    </row>
    <row r="31" spans="2:16" ht="14.1" customHeight="1" x14ac:dyDescent="0.35">
      <c r="B31" s="37" t="s">
        <v>170</v>
      </c>
      <c r="C31" s="47">
        <v>0.37569444444444444</v>
      </c>
      <c r="D31" s="7">
        <v>5.9722222222222225E-2</v>
      </c>
      <c r="E31" s="7"/>
      <c r="F31" s="7"/>
      <c r="G31" s="7"/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0.45624999999999999</v>
      </c>
    </row>
    <row r="32" spans="2:16" ht="14.1" customHeight="1" x14ac:dyDescent="0.35">
      <c r="B32" s="37" t="s">
        <v>65</v>
      </c>
      <c r="C32" s="49">
        <v>0.11736111111111111</v>
      </c>
      <c r="D32" s="50">
        <v>5.9722222222222225E-2</v>
      </c>
      <c r="E32" s="50"/>
      <c r="F32" s="50"/>
      <c r="G32" s="50"/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0.19791666666666669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0.2583333333333333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0.2583333333333333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62" t="s">
        <v>67</v>
      </c>
      <c r="C36" s="146" t="s">
        <v>188</v>
      </c>
      <c r="D36" s="147"/>
      <c r="E36" s="146" t="s">
        <v>189</v>
      </c>
      <c r="F36" s="147"/>
      <c r="G36" s="146" t="s">
        <v>191</v>
      </c>
      <c r="H36" s="147"/>
      <c r="I36" s="146"/>
      <c r="J36" s="147"/>
      <c r="K36" s="146"/>
      <c r="L36" s="147"/>
      <c r="M36" s="146"/>
      <c r="N36" s="147"/>
      <c r="O36" s="118"/>
      <c r="P36" s="118"/>
    </row>
    <row r="37" spans="2:16" ht="18" customHeight="1" x14ac:dyDescent="0.35">
      <c r="B37" s="163"/>
      <c r="C37" s="146"/>
      <c r="D37" s="147"/>
      <c r="E37" s="118"/>
      <c r="F37" s="118"/>
      <c r="G37" s="118"/>
      <c r="H37" s="118"/>
      <c r="I37" s="118"/>
      <c r="J37" s="118"/>
      <c r="K37" s="118"/>
      <c r="L37" s="118"/>
      <c r="M37" s="146"/>
      <c r="N37" s="147"/>
      <c r="O37" s="118"/>
      <c r="P37" s="118"/>
    </row>
    <row r="38" spans="2:16" ht="18" customHeight="1" x14ac:dyDescent="0.35">
      <c r="B38" s="163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63"/>
      <c r="C39" s="118"/>
      <c r="D39" s="118"/>
      <c r="E39" s="118"/>
      <c r="F39" s="118"/>
      <c r="G39" s="118"/>
      <c r="H39" s="118"/>
      <c r="I39" s="118"/>
      <c r="J39" s="118"/>
      <c r="K39" s="118" t="s">
        <v>177</v>
      </c>
      <c r="L39" s="118"/>
      <c r="M39" s="118"/>
      <c r="N39" s="118"/>
      <c r="O39" s="118"/>
      <c r="P39" s="118"/>
    </row>
    <row r="40" spans="2:16" ht="18" customHeight="1" x14ac:dyDescent="0.35">
      <c r="B40" s="163"/>
      <c r="C40" s="118"/>
      <c r="D40" s="118"/>
      <c r="E40" s="118"/>
      <c r="F40" s="118"/>
      <c r="G40" s="165"/>
      <c r="H40" s="165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64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9" t="s">
        <v>68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1"/>
    </row>
    <row r="44" spans="2:16" ht="14.1" customHeight="1" x14ac:dyDescent="0.35">
      <c r="B44" s="172" t="s">
        <v>186</v>
      </c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24"/>
    </row>
    <row r="45" spans="2:16" ht="14.1" customHeight="1" x14ac:dyDescent="0.35">
      <c r="B45" s="172" t="s">
        <v>190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72" t="s">
        <v>194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75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7"/>
    </row>
    <row r="49" spans="2:16" ht="14.1" customHeight="1" x14ac:dyDescent="0.35">
      <c r="B49" s="174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7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7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7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92" t="s">
        <v>168</v>
      </c>
      <c r="C53" s="193"/>
      <c r="D53" s="115"/>
      <c r="E53" s="115"/>
      <c r="F53" s="115"/>
      <c r="G53" s="194"/>
      <c r="H53" s="193"/>
      <c r="I53" s="193"/>
      <c r="J53" s="193"/>
      <c r="K53" s="193"/>
      <c r="L53" s="193"/>
      <c r="M53" s="193"/>
      <c r="N53" s="193"/>
      <c r="O53" s="193"/>
      <c r="P53" s="195"/>
    </row>
    <row r="54" spans="2:16" ht="14.1" customHeight="1" thickTop="1" thickBot="1" x14ac:dyDescent="0.4">
      <c r="B54" s="187" t="s">
        <v>180</v>
      </c>
      <c r="C54" s="188"/>
      <c r="D54" s="188"/>
      <c r="E54" s="188"/>
      <c r="F54" s="112">
        <v>1702</v>
      </c>
      <c r="G54" s="189"/>
      <c r="H54" s="190"/>
      <c r="I54" s="190"/>
      <c r="J54" s="190"/>
      <c r="K54" s="190"/>
      <c r="L54" s="190"/>
      <c r="M54" s="190"/>
      <c r="N54" s="190"/>
      <c r="O54" s="190"/>
      <c r="P54" s="191"/>
    </row>
    <row r="55" spans="2:16" ht="13.5" customHeight="1" thickTop="1" x14ac:dyDescent="0.35"/>
    <row r="56" spans="2:16" ht="17.25" customHeight="1" x14ac:dyDescent="0.35">
      <c r="B56" s="133" t="s">
        <v>69</v>
      </c>
      <c r="C56" s="13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4" t="s">
        <v>70</v>
      </c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6"/>
      <c r="N57" s="137" t="s">
        <v>71</v>
      </c>
      <c r="O57" s="135"/>
      <c r="P57" s="138"/>
    </row>
    <row r="58" spans="2:16" ht="17.100000000000001" customHeight="1" x14ac:dyDescent="0.35">
      <c r="B58" s="139" t="s">
        <v>72</v>
      </c>
      <c r="C58" s="140"/>
      <c r="D58" s="141"/>
      <c r="E58" s="139" t="s">
        <v>73</v>
      </c>
      <c r="F58" s="140"/>
      <c r="G58" s="141"/>
      <c r="H58" s="140" t="s">
        <v>74</v>
      </c>
      <c r="I58" s="140"/>
      <c r="J58" s="140"/>
      <c r="K58" s="142" t="s">
        <v>75</v>
      </c>
      <c r="L58" s="140"/>
      <c r="M58" s="143"/>
      <c r="N58" s="144"/>
      <c r="O58" s="140"/>
      <c r="P58" s="145"/>
    </row>
    <row r="59" spans="2:16" ht="20.100000000000001" customHeight="1" x14ac:dyDescent="0.35">
      <c r="B59" s="178" t="s">
        <v>76</v>
      </c>
      <c r="C59" s="167"/>
      <c r="D59" s="58">
        <v>7</v>
      </c>
      <c r="E59" s="178" t="s">
        <v>77</v>
      </c>
      <c r="F59" s="167"/>
      <c r="G59" s="58" t="b">
        <v>1</v>
      </c>
      <c r="H59" s="166" t="s">
        <v>78</v>
      </c>
      <c r="I59" s="167"/>
      <c r="J59" s="58" t="b">
        <v>1</v>
      </c>
      <c r="K59" s="166" t="s">
        <v>79</v>
      </c>
      <c r="L59" s="167"/>
      <c r="M59" s="58" t="b">
        <v>1</v>
      </c>
      <c r="N59" s="168" t="s">
        <v>80</v>
      </c>
      <c r="O59" s="167"/>
      <c r="P59" s="58" t="b">
        <v>1</v>
      </c>
    </row>
    <row r="60" spans="2:16" ht="20.100000000000001" customHeight="1" x14ac:dyDescent="0.35">
      <c r="B60" s="178" t="s">
        <v>81</v>
      </c>
      <c r="C60" s="167"/>
      <c r="D60" s="58" t="b">
        <v>1</v>
      </c>
      <c r="E60" s="178" t="s">
        <v>82</v>
      </c>
      <c r="F60" s="167"/>
      <c r="G60" s="58" t="b">
        <v>1</v>
      </c>
      <c r="H60" s="166" t="s">
        <v>83</v>
      </c>
      <c r="I60" s="167"/>
      <c r="J60" s="58" t="b">
        <v>1</v>
      </c>
      <c r="K60" s="166" t="s">
        <v>84</v>
      </c>
      <c r="L60" s="167"/>
      <c r="M60" s="58" t="b">
        <v>1</v>
      </c>
      <c r="N60" s="168" t="s">
        <v>85</v>
      </c>
      <c r="O60" s="167"/>
      <c r="P60" s="58" t="b">
        <v>1</v>
      </c>
    </row>
    <row r="61" spans="2:16" ht="20.100000000000001" customHeight="1" x14ac:dyDescent="0.35">
      <c r="B61" s="178" t="s">
        <v>86</v>
      </c>
      <c r="C61" s="167"/>
      <c r="D61" s="58" t="b">
        <v>1</v>
      </c>
      <c r="E61" s="178" t="s">
        <v>87</v>
      </c>
      <c r="F61" s="167"/>
      <c r="G61" s="58" t="b">
        <v>1</v>
      </c>
      <c r="H61" s="166" t="s">
        <v>88</v>
      </c>
      <c r="I61" s="167"/>
      <c r="J61" s="58" t="b">
        <v>1</v>
      </c>
      <c r="K61" s="166" t="s">
        <v>89</v>
      </c>
      <c r="L61" s="167"/>
      <c r="M61" s="58" t="b">
        <v>1</v>
      </c>
      <c r="N61" s="168" t="s">
        <v>90</v>
      </c>
      <c r="O61" s="167"/>
      <c r="P61" s="58" t="b">
        <v>1</v>
      </c>
    </row>
    <row r="62" spans="2:16" ht="20.100000000000001" customHeight="1" x14ac:dyDescent="0.35">
      <c r="B62" s="166" t="s">
        <v>88</v>
      </c>
      <c r="C62" s="167"/>
      <c r="D62" s="58" t="b">
        <v>1</v>
      </c>
      <c r="E62" s="178" t="s">
        <v>91</v>
      </c>
      <c r="F62" s="167"/>
      <c r="G62" s="58" t="b">
        <v>1</v>
      </c>
      <c r="H62" s="166" t="s">
        <v>92</v>
      </c>
      <c r="I62" s="167"/>
      <c r="J62" s="58" t="b">
        <v>0</v>
      </c>
      <c r="K62" s="166" t="s">
        <v>93</v>
      </c>
      <c r="L62" s="167"/>
      <c r="M62" s="58" t="b">
        <v>1</v>
      </c>
      <c r="N62" s="168" t="s">
        <v>83</v>
      </c>
      <c r="O62" s="167"/>
      <c r="P62" s="58" t="b">
        <v>1</v>
      </c>
    </row>
    <row r="63" spans="2:16" ht="20.100000000000001" customHeight="1" x14ac:dyDescent="0.35">
      <c r="B63" s="166" t="s">
        <v>94</v>
      </c>
      <c r="C63" s="167"/>
      <c r="D63" s="58" t="b">
        <v>1</v>
      </c>
      <c r="E63" s="178" t="s">
        <v>95</v>
      </c>
      <c r="F63" s="167"/>
      <c r="G63" s="58" t="b">
        <v>1</v>
      </c>
      <c r="H63" s="68"/>
      <c r="I63" s="69"/>
      <c r="J63" s="70"/>
      <c r="K63" s="166" t="s">
        <v>96</v>
      </c>
      <c r="L63" s="167"/>
      <c r="M63" s="58" t="b">
        <v>1</v>
      </c>
      <c r="N63" s="168" t="s">
        <v>166</v>
      </c>
      <c r="O63" s="167"/>
      <c r="P63" s="58" t="b">
        <v>1</v>
      </c>
    </row>
    <row r="64" spans="2:16" ht="20.100000000000001" customHeight="1" x14ac:dyDescent="0.35">
      <c r="B64" s="166" t="s">
        <v>97</v>
      </c>
      <c r="C64" s="167"/>
      <c r="D64" s="58" t="b">
        <v>0</v>
      </c>
      <c r="E64" s="178" t="s">
        <v>98</v>
      </c>
      <c r="F64" s="167"/>
      <c r="G64" s="58" t="b">
        <v>1</v>
      </c>
      <c r="H64" s="71"/>
      <c r="I64" s="72"/>
      <c r="J64" s="73"/>
      <c r="K64" s="185" t="s">
        <v>99</v>
      </c>
      <c r="L64" s="186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8" t="s">
        <v>162</v>
      </c>
      <c r="F65" s="167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9" t="s">
        <v>105</v>
      </c>
      <c r="C69" s="179"/>
      <c r="D69" s="81"/>
      <c r="E69" s="81"/>
      <c r="F69" s="181" t="s">
        <v>106</v>
      </c>
      <c r="G69" s="183" t="s">
        <v>107</v>
      </c>
      <c r="H69" s="81"/>
      <c r="I69" s="179" t="s">
        <v>108</v>
      </c>
      <c r="J69" s="179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80"/>
      <c r="C70" s="180"/>
      <c r="D70" s="85"/>
      <c r="E70" s="86"/>
      <c r="F70" s="182"/>
      <c r="G70" s="184"/>
      <c r="H70" s="87"/>
      <c r="I70" s="180"/>
      <c r="J70" s="180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-159.535</v>
      </c>
      <c r="D72" s="60">
        <v>-161.23599999999999</v>
      </c>
      <c r="E72" s="100" t="s">
        <v>118</v>
      </c>
      <c r="F72" s="60">
        <v>22</v>
      </c>
      <c r="G72" s="60">
        <v>21.9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-155.59399999999999</v>
      </c>
      <c r="D73" s="60">
        <v>-157.63999999999999</v>
      </c>
      <c r="E73" s="102" t="s">
        <v>122</v>
      </c>
      <c r="F73" s="61">
        <v>35.1</v>
      </c>
      <c r="G73" s="61">
        <v>34.200000000000003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-208.26599999999999</v>
      </c>
      <c r="D74" s="60">
        <v>-211.25299999999999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4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-123.985</v>
      </c>
      <c r="D75" s="60">
        <v>-129.73400000000001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32.691000000000003</v>
      </c>
      <c r="D76" s="60">
        <v>30.954999999999998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30.687000000000001</v>
      </c>
      <c r="D77" s="60">
        <v>29.585999999999999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25.79</v>
      </c>
      <c r="D78" s="60">
        <v>24.646000000000001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24.111999999999998</v>
      </c>
      <c r="D79" s="60">
        <v>23.07</v>
      </c>
      <c r="E79" s="100" t="s">
        <v>152</v>
      </c>
      <c r="F79" s="60">
        <v>15.3</v>
      </c>
      <c r="G79" s="60">
        <v>8.1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9.0100000000000001E-6</v>
      </c>
      <c r="D80" s="64">
        <v>8.9900000000000003E-6</v>
      </c>
      <c r="E80" s="102" t="s">
        <v>157</v>
      </c>
      <c r="F80" s="61">
        <v>49.7</v>
      </c>
      <c r="G80" s="61">
        <v>73.3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2" t="s">
        <v>161</v>
      </c>
      <c r="C84" s="152"/>
    </row>
    <row r="85" spans="2:16" ht="15" customHeight="1" x14ac:dyDescent="0.35">
      <c r="B85" s="153" t="s">
        <v>184</v>
      </c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5"/>
    </row>
    <row r="86" spans="2:16" ht="15" customHeight="1" x14ac:dyDescent="0.35">
      <c r="B86" s="119" t="s">
        <v>185</v>
      </c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19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1"/>
    </row>
    <row r="88" spans="2:16" ht="15" customHeight="1" x14ac:dyDescent="0.35">
      <c r="B88" s="131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7"/>
    </row>
    <row r="89" spans="2:16" ht="15" customHeight="1" x14ac:dyDescent="0.35">
      <c r="B89" s="125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7"/>
    </row>
    <row r="90" spans="2:16" ht="15" customHeight="1" x14ac:dyDescent="0.35">
      <c r="B90" s="125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7"/>
    </row>
    <row r="91" spans="2:16" ht="15" customHeight="1" x14ac:dyDescent="0.35">
      <c r="B91" s="125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7"/>
    </row>
    <row r="92" spans="2:16" ht="15" customHeight="1" x14ac:dyDescent="0.35">
      <c r="B92" s="125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7"/>
    </row>
    <row r="93" spans="2:16" ht="15" customHeight="1" x14ac:dyDescent="0.35">
      <c r="B93" s="125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7"/>
    </row>
    <row r="94" spans="2:16" ht="15" customHeight="1" x14ac:dyDescent="0.35">
      <c r="B94" s="125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7"/>
    </row>
    <row r="95" spans="2:16" ht="15" customHeight="1" x14ac:dyDescent="0.35">
      <c r="B95" s="132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7"/>
    </row>
    <row r="96" spans="2:16" ht="15" customHeight="1" x14ac:dyDescent="0.35">
      <c r="B96" s="125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7"/>
    </row>
    <row r="97" spans="2:16" ht="15" customHeight="1" x14ac:dyDescent="0.35">
      <c r="B97" s="125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7"/>
    </row>
    <row r="98" spans="2:16" ht="15" customHeight="1" x14ac:dyDescent="0.35">
      <c r="B98" s="125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7"/>
    </row>
    <row r="99" spans="2:16" ht="15" customHeight="1" x14ac:dyDescent="0.35">
      <c r="B99" s="128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3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2026-07-10T20:44:28Z</dcterms:modified>
</cp:coreProperties>
</file>