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D28FEA4E-077D-436F-B540-D054241AF95A}" xr6:coauthVersionLast="47" xr6:coauthVersionMax="47" xr10:uidLastSave="{00000000-0000-0000-0000-000000000000}"/>
  <bookViews>
    <workbookView xWindow="62568" yWindow="4068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<sst xmlns="http://schemas.openxmlformats.org/spreadsheetml/2006/main" count="208" uniqueCount="193">
  <si>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</si>
  <si>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</si>
  <si>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</si>
  <si>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</si>
  <si>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</si>
  <si>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</si>
  <si>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</si>
  <si>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</si>
  <si>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</si>
  <si>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</si>
  <si>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</si>
  <si>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</si>
  <si>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</si>
  <si>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</si>
  <si>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</si>
  <si>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</si>
  <si>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</si>
  <si>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</si>
  <si>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</si>
  <si>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</si>
  <si>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</si>
  <si>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</si>
  <si>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</si>
  <si>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</si>
  <si>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</si>
  <si>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</si>
  <si>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</si>
  <si>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</si>
  <si>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</si>
  <si>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</si>
  <si>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</si>
  <si>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</si>
  <si>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</si>
  <si>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</si>
  <si>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</si>
  <si>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</si>
  <si>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</si>
  <si>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</si>
  <si>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</si>
  <si>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</si>
  <si>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</si>
  <si>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</si>
  <si>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</si>
  <si>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</si>
  <si>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</si>
  <si>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</si>
  <si>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</si>
  <si>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</si>
  <si>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</si>
  <si>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</si>
  <si>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</si>
  <si>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</si>
  <si>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</si>
  <si>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</si>
  <si>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</si>
  <si>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</si>
  <si>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</si>
  <si>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</si>
  <si>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</si>
  <si>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</si>
  <si>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</si>
  <si>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</si>
  <si>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</si>
  <si>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</si>
  <si>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</si>
  <si>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</si>
  <si>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</si>
  <si>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</si>
  <si>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</si>
  <si>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</si>
  <si>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</si>
  <si>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</si>
  <si>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</si>
  <si>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</si>
  <si>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</si>
  <si>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</si>
  <si>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</si>
  <si>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</si>
  <si>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</si>
  <si>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</si>
  <si>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</si>
  <si>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</si>
  <si>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</si>
  <si>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</si>
  <si>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</si>
  <si>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</si>
  <si>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</si>
  <si>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</si>
  <si>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</si>
  <si>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</si>
  <si>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</si>
  <si>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</si>
  <si>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</si>
  <si>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</si>
  <si>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</si>
  <si>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</si>
  <si>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</si>
  <si>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</si>
  <si>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</si>
  <si>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</si>
  <si>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</si>
  <si>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</si>
  <si>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</si>
  <si>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</si>
  <si>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</si>
  <si>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</si>
  <si>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</si>
  <si>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</si>
  <si>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</si>
  <si>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</si>
  <si>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</si>
  <si>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</si>
  <si>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</si>
  <si>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</si>
  <si>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</si>
  <si>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</si>
  <si>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</si>
  <si>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</si>
  <si>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</si>
  <si>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</si>
  <si>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</si>
  <si>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</si>
  <si>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</si>
  <si>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</si>
  <si>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</si>
  <si>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</si>
  <si>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</si>
  <si>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</si>
  <si>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</si>
  <si>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</si>
  <si>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</si>
  <si>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</si>
  <si>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</si>
  <si>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</si>
  <si>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</si>
  <si>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</si>
  <si>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</si>
  <si>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</si>
  <si>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</si>
  <si>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</si>
  <si>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</si>
  <si>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</si>
  <si>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</si>
  <si>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</si>
  <si>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</si>
  <si>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</si>
  <si>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</si>
  <si>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</si>
  <si>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</si>
  <si>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</si>
  <si>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</si>
  <si>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</si>
  <si>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</si>
  <si>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</si>
  <si>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</si>
  <si>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</si>
  <si>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</si>
  <si>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</si>
  <si>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</si>
  <si>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</si>
  <si>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</si>
  <si>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</si>
  <si>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</si>
  <si>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</si>
  <si>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</si>
  <si>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</si>
  <si>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</si>
  <si>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</si>
  <si>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</si>
  <si>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</si>
  <si>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</si>
  <si>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</si>
  <si>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</si>
  <si>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</si>
  <si>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</si>
  <si>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</si>
  <si>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</si>
  <si>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</si>
  <si>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</si>
  <si>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</si>
  <si>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</si>
  <si>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</si>
  <si>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BLG</t>
    <phoneticPr fontId="3" type="noConversion"/>
  </si>
  <si>
    <t>신가은</t>
    <phoneticPr fontId="3" type="noConversion"/>
  </si>
  <si>
    <t>월령 40% 이상으로 방풍막 연결</t>
    <phoneticPr fontId="3" type="noConversion"/>
  </si>
  <si>
    <t>BLG 관측 동안 맞바람(ESE~SE) 및 풍속이 평균 10~12m/s로 강함</t>
    <phoneticPr fontId="3" type="noConversion"/>
  </si>
  <si>
    <t>I_025841</t>
    <phoneticPr fontId="3" type="noConversion"/>
  </si>
  <si>
    <t>I_025841 filter I값 누락됨</t>
    <phoneticPr fontId="3" type="noConversion"/>
  </si>
  <si>
    <t>-</t>
    <phoneticPr fontId="3" type="noConversion"/>
  </si>
  <si>
    <t>[11:53] 높은 습도(VAISALA 83%/ 2.3m 95%)로 인한 관측 대기 / [19:20] 짙은 구름 및 높은 습도(VAISALA 86%/ 2.3m 95%)로 인한 관측 종료</t>
    <phoneticPr fontId="3" type="noConversion"/>
  </si>
  <si>
    <t>ESE</t>
    <phoneticPr fontId="3" type="noConversion"/>
  </si>
  <si>
    <t>SE</t>
    <phoneticPr fontId="3" type="noConversion"/>
  </si>
  <si>
    <t>M_025928-025929:N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</si>
</sst>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46208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21.969696969696979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0.3611111111111111</v>
      </c>
      <c r="D9" s="8">
        <v>1.8</v>
      </c>
      <c r="E9" s="8">
        <v>5.7</v>
      </c>
      <c r="F9" s="8">
        <v>75.8</v>
      </c>
      <c r="G9" s="36" t="s">
        <v>190</v>
      </c>
      <c r="H9" s="8">
        <v>9.6999999999999993</v>
      </c>
      <c r="I9" s="36">
        <v>69.5</v>
      </c>
      <c r="J9" s="9">
        <f>IF(L9, 1, 0) + IF(M9, 2, 0) + IF(N9, 4, 0) + IF(O9, 8, 0) + IF(P9, 16, 0)</f>
        <v>2</v>
      </c>
      <c r="K9" s="10" t="b">
        <v>1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188</v>
      </c>
      <c r="E10" s="8">
        <v>4.2</v>
      </c>
      <c r="F10" s="8">
        <v>85.8</v>
      </c>
      <c r="G10" s="36" t="s">
        <v>190</v>
      </c>
      <c r="H10" s="8">
        <v>10.5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0.80555555555555558</v>
      </c>
      <c r="D11" s="15" t="s">
        <v>188</v>
      </c>
      <c r="E11" s="15">
        <v>3.7</v>
      </c>
      <c r="F11" s="15">
        <v>86.1</v>
      </c>
      <c r="G11" s="36" t="s">
        <v>191</v>
      </c>
      <c r="H11" s="15">
        <v>7.3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24.444444444444446</v>
      </c>
      <c r="D12" s="19">
        <f>AVERAGE(D9:D11)</f>
        <v>1.8</v>
      </c>
      <c r="E12" s="19">
        <f>AVERAGE(E9:E11)</f>
        <v>4.5333333333333341</v>
      </c>
      <c r="F12" s="20">
        <f>AVERAGE(F9:F11)</f>
        <v>82.566666666666663</v>
      </c>
      <c r="G12" s="21"/>
      <c r="H12" s="22">
        <f>AVERAGE(H9:H11)</f>
        <v>9.1666666666666661</v>
      </c>
      <c r="I12" s="23"/>
      <c r="J12" s="24">
        <f>AVERAGE(J9:J11)</f>
        <v>8.6666666666666661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0.30902777777777779</v>
      </c>
      <c r="D17" s="28">
        <v>0.30972222222222223</v>
      </c>
      <c r="E17" s="28">
        <v>0.34166666666666667</v>
      </c>
      <c r="F17" s="28">
        <v>0.80555555555555558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0.81180555555555556</v>
      </c>
    </row>
    <row r="18" spans="2:16" ht="14.1" customHeight="1" x14ac:dyDescent="0.35">
      <c r="B18" s="35" t="s">
        <v>42</v>
      </c>
      <c r="C18" s="27">
        <v>25914</v>
      </c>
      <c r="D18" s="27">
        <v>25814</v>
      </c>
      <c r="E18" s="27">
        <v>25821</v>
      </c>
      <c r="F18" s="27">
        <v>25924</v>
      </c>
      <c r="G18" s="27"/>
      <c r="H18" s="27"/>
      <c r="I18" s="27"/>
      <c r="J18" s="27"/>
      <c r="K18" s="27"/>
      <c r="L18" s="27"/>
      <c r="M18" s="27"/>
      <c r="N18" s="27"/>
      <c r="O18" s="27"/>
      <c r="P18" s="117">
        <v>25931</v>
      </c>
    </row>
    <row r="19" spans="2:16" ht="14.1" customHeight="1" thickBot="1" x14ac:dyDescent="0.4">
      <c r="B19" s="13" t="s">
        <v>43</v>
      </c>
      <c r="C19" s="29"/>
      <c r="D19" s="27">
        <v>25818</v>
      </c>
      <c r="E19" s="30">
        <v>25923</v>
      </c>
      <c r="F19" s="30">
        <v>25930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103</v>
      </c>
      <c r="F20" s="33">
        <f>IF(ISNUMBER(F18),F19-F18+1,"")</f>
        <v>7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0.38750000000000001</v>
      </c>
      <c r="D30" s="43">
        <v>0.05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0.45833333333333331</v>
      </c>
    </row>
    <row r="31" spans="2:16" ht="14.1" customHeight="1" x14ac:dyDescent="0.35">
      <c r="B31" s="37" t="s">
        <v>170</v>
      </c>
      <c r="C31" s="47">
        <v>0.38750000000000001</v>
      </c>
      <c r="D31" s="7">
        <v>0.05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0.45833333333333331</v>
      </c>
    </row>
    <row r="32" spans="2:16" ht="14.1" customHeight="1" x14ac:dyDescent="0.35">
      <c r="B32" s="37" t="s">
        <v>65</v>
      </c>
      <c r="C32" s="49">
        <v>0.28680555555555554</v>
      </c>
      <c r="D32" s="50">
        <v>0.05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0.35763888888888884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0.10069444444444448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0.10069444444444448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186</v>
      </c>
      <c r="D36" s="156"/>
      <c r="E36" s="155" t="s">
        <v>192</v>
      </c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185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187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189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1236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-160.58099999999999</v>
      </c>
      <c r="D72" s="60">
        <v>-161.429</v>
      </c>
      <c r="E72" s="100" t="s">
        <v>118</v>
      </c>
      <c r="F72" s="60">
        <v>21.9</v>
      </c>
      <c r="G72" s="60">
        <v>21.3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-156.85400000000001</v>
      </c>
      <c r="D73" s="60">
        <v>-157.81</v>
      </c>
      <c r="E73" s="102" t="s">
        <v>122</v>
      </c>
      <c r="F73" s="61">
        <v>34.299999999999997</v>
      </c>
      <c r="G73" s="61">
        <v>34.5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-208.85599999999999</v>
      </c>
      <c r="D74" s="60">
        <v>-206.702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-123.6</v>
      </c>
      <c r="D75" s="60">
        <v>-129.85499999999999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31.542999999999999</v>
      </c>
      <c r="D76" s="60">
        <v>30.879000000000001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29.797000000000001</v>
      </c>
      <c r="D77" s="60">
        <v>29.573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24.83</v>
      </c>
      <c r="D78" s="60">
        <v>24.663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23.23</v>
      </c>
      <c r="D79" s="60">
        <v>23.140999999999998</v>
      </c>
      <c r="E79" s="100" t="s">
        <v>152</v>
      </c>
      <c r="F79" s="60">
        <v>11.9</v>
      </c>
      <c r="G79" s="60">
        <v>7.3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8.85E-6</v>
      </c>
      <c r="D80" s="64">
        <v>8.9800000000000004E-6</v>
      </c>
      <c r="E80" s="102" t="s">
        <v>157</v>
      </c>
      <c r="F80" s="61">
        <v>62.3</v>
      </c>
      <c r="G80" s="61">
        <v>78.5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2026-07-05T19:34:22Z</dcterms:modified>
</cp:coreProperties>
</file>