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7\"/>
    </mc:Choice>
  </mc:AlternateContent>
  <xr:revisionPtr revIDLastSave="0" documentId="13_ncr:1_{57A495F6-8CD7-439A-AD12-705717A2335F}" xr6:coauthVersionLast="47" xr6:coauthVersionMax="47" xr10:uidLastSave="{00000000-0000-0000-0000-000000000000}"/>
  <bookViews>
    <workbookView xWindow="61680" yWindow="5532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<sst xmlns="http://schemas.openxmlformats.org/spreadsheetml/2006/main" count="208" uniqueCount="195">
  <si>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</si>
  <si>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</si>
  <si>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</si>
  <si>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</si>
  <si>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</si>
  <si>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</si>
  <si>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</si>
  <si>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</si>
  <si>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</si>
  <si>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</si>
  <si>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</si>
  <si>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</si>
  <si>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</si>
  <si>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</si>
  <si>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</si>
  <si>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</si>
  <si>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</si>
  <si>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</si>
  <si>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</si>
  <si>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</si>
  <si>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</si>
  <si>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</si>
  <si>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</si>
  <si>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</si>
  <si>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</si>
  <si>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</si>
  <si>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</si>
  <si>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</si>
  <si>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</si>
  <si>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</si>
  <si>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</si>
  <si>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</si>
  <si>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</si>
  <si>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</si>
  <si>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</si>
  <si>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</si>
  <si>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</si>
  <si>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</si>
  <si>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</si>
  <si>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</si>
  <si>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</si>
  <si>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</si>
  <si>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</si>
  <si>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</si>
  <si>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</si>
  <si>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</si>
  <si>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</si>
  <si>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</si>
  <si>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</si>
  <si>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</si>
  <si>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</si>
  <si>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</si>
  <si>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</si>
  <si>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</si>
  <si>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</si>
  <si>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</si>
  <si>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</si>
  <si>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</si>
  <si>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</si>
  <si>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</si>
  <si>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</si>
  <si>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</si>
  <si>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</si>
  <si>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</si>
  <si>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</si>
  <si>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</si>
  <si>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</si>
  <si>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</si>
  <si>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</si>
  <si>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</si>
  <si>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</si>
  <si>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</si>
  <si>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</si>
  <si>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</si>
  <si>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</si>
  <si>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</si>
  <si>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</si>
  <si>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</si>
  <si>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</si>
  <si>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</si>
  <si>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</si>
  <si>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</si>
  <si>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</si>
  <si>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</si>
  <si>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</si>
  <si>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</si>
  <si>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</si>
  <si>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</si>
  <si>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</si>
  <si>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</si>
  <si>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</si>
  <si>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</si>
  <si>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</si>
  <si>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</si>
  <si>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</si>
  <si>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</si>
  <si>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</si>
  <si>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</si>
  <si>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</si>
  <si>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</si>
  <si>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</si>
  <si>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</si>
  <si>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</si>
  <si>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</si>
  <si>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</si>
  <si>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</si>
  <si>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</si>
  <si>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</si>
  <si>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</si>
  <si>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</si>
  <si>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</si>
  <si>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</si>
  <si>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</si>
  <si>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</si>
  <si>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</si>
  <si>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</si>
  <si>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</si>
  <si>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</si>
  <si>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</si>
  <si>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</si>
  <si>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</si>
  <si>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</si>
  <si>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</si>
  <si>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</si>
  <si>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</si>
  <si>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</si>
  <si>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</si>
  <si>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</si>
  <si>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</si>
  <si>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</si>
  <si>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</si>
  <si>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</si>
  <si>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</si>
  <si>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</si>
  <si>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</si>
  <si>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</si>
  <si>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</si>
  <si>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</si>
  <si>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</si>
  <si>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</si>
  <si>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</si>
  <si>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</si>
  <si>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</si>
  <si>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</si>
  <si>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</si>
  <si>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</si>
  <si>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</si>
  <si>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</si>
  <si>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</si>
  <si>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</si>
  <si>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</si>
  <si>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</si>
  <si>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</si>
  <si>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</si>
  <si>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</si>
  <si>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</si>
  <si>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</si>
  <si>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</si>
  <si>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</si>
  <si>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</si>
  <si>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</si>
  <si>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</si>
  <si>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</si>
  <si>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</si>
  <si>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</si>
  <si>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</si>
  <si>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</si>
  <si>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</si>
  <si>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</si>
  <si>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</si>
  <si>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</si>
  <si>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</si>
  <si>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</si>
  <si>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</si>
  <si>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</si>
  <si>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</si>
  <si>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</si>
  <si>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</si>
  <si>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</si>
  <si>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</si>
  <si>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</si>
  <si>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</si>
  <si>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BLG</t>
    <phoneticPr fontId="3" type="noConversion"/>
  </si>
  <si>
    <t>신가은</t>
    <phoneticPr fontId="3" type="noConversion"/>
  </si>
  <si>
    <t>월령 40% 이상으로 방풍막 연결</t>
    <phoneticPr fontId="3" type="noConversion"/>
  </si>
  <si>
    <t>M_025384-025385:M</t>
    <phoneticPr fontId="3" type="noConversion"/>
  </si>
  <si>
    <t>I_025479</t>
    <phoneticPr fontId="3" type="noConversion"/>
  </si>
  <si>
    <t>I_025479 filter I값 누락됨</t>
    <phoneticPr fontId="3" type="noConversion"/>
  </si>
  <si>
    <t>M_025527-025528:M</t>
    <phoneticPr fontId="3" type="noConversion"/>
  </si>
  <si>
    <t>[15:22] 높은 습도(VAISALA 82%/ 2.3m 92%)로 인한 관측 대기 / [16:20] 관측 재개</t>
    <phoneticPr fontId="3" type="noConversion"/>
  </si>
  <si>
    <t>-</t>
    <phoneticPr fontId="3" type="noConversion"/>
  </si>
  <si>
    <t>[16:48] 높은 습도(VAISALA 83%/ 2.3m 95%) 및 외벽 물기로 인한 관측 대기 / [19:40] 높은 습도(VAISALA 88%/ 2.3m 95%)로 인한 관측 종료</t>
    <phoneticPr fontId="3" type="noConversion"/>
  </si>
  <si>
    <t>SSW</t>
    <phoneticPr fontId="3" type="noConversion"/>
  </si>
  <si>
    <t>S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</si>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</sst>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4" zoomScale="145" zoomScaleNormal="145" workbookViewId="0">
      <selection activeCell="D76" sqref="D76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46206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65.151515151515142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0.3611111111111111</v>
      </c>
      <c r="D9" s="8">
        <v>2.2000000000000002</v>
      </c>
      <c r="E9" s="8">
        <v>4.3</v>
      </c>
      <c r="F9" s="8">
        <v>79.400000000000006</v>
      </c>
      <c r="G9" s="36" t="s">
        <v>192</v>
      </c>
      <c r="H9" s="8">
        <v>7.41</v>
      </c>
      <c r="I9" s="36">
        <v>86.8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1.8</v>
      </c>
      <c r="E10" s="8">
        <v>3</v>
      </c>
      <c r="F10" s="8">
        <v>82.3</v>
      </c>
      <c r="G10" s="36" t="s">
        <v>193</v>
      </c>
      <c r="H10" s="8">
        <v>5.9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0.81944444444444442</v>
      </c>
      <c r="D11" s="15" t="s">
        <v>190</v>
      </c>
      <c r="E11" s="15">
        <v>1.9</v>
      </c>
      <c r="F11" s="15">
        <v>88.6</v>
      </c>
      <c r="G11" s="36" t="s">
        <v>194</v>
      </c>
      <c r="H11" s="15">
        <v>7</v>
      </c>
      <c r="I11" s="16"/>
      <c r="J11" s="9">
        <f>IF(L11, 1, 0) + IF(M11, 2, 0) + IF(N11, 4, 0) + IF(O11, 8, 0) + IF(P11, 16, 0)</f>
        <v>5</v>
      </c>
      <c r="K11" s="12" t="b">
        <v>0</v>
      </c>
      <c r="L11" s="12" t="b">
        <v>1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24.458333333333332</v>
      </c>
      <c r="D12" s="19">
        <f>AVERAGE(D9:D11)</f>
        <v>2</v>
      </c>
      <c r="E12" s="19">
        <f>AVERAGE(E9:E11)</f>
        <v>3.0666666666666664</v>
      </c>
      <c r="F12" s="20">
        <f>AVERAGE(F9:F11)</f>
        <v>83.433333333333323</v>
      </c>
      <c r="G12" s="21"/>
      <c r="H12" s="22">
        <f>AVERAGE(H9:H11)</f>
        <v>6.7700000000000005</v>
      </c>
      <c r="I12" s="23"/>
      <c r="J12" s="24">
        <f>AVERAGE(J9:J11)</f>
        <v>1.6666666666666667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182</v>
      </c>
      <c r="F16" s="27" t="s">
        <v>179</v>
      </c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0.2986111111111111</v>
      </c>
      <c r="D17" s="28">
        <v>0.3</v>
      </c>
      <c r="E17" s="28">
        <v>0.34444444444444444</v>
      </c>
      <c r="F17" s="28">
        <v>0.8208333333333333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0.82430555555555551</v>
      </c>
    </row>
    <row r="18" spans="2:16" ht="14.1" customHeight="1" x14ac:dyDescent="0.35">
      <c r="B18" s="35" t="s">
        <v>42</v>
      </c>
      <c r="C18" s="27">
        <v>25364</v>
      </c>
      <c r="D18" s="27">
        <v>25365</v>
      </c>
      <c r="E18" s="27">
        <v>25371</v>
      </c>
      <c r="F18" s="27">
        <v>25577</v>
      </c>
      <c r="G18" s="27"/>
      <c r="H18" s="27"/>
      <c r="I18" s="27"/>
      <c r="J18" s="27"/>
      <c r="K18" s="27"/>
      <c r="L18" s="27"/>
      <c r="M18" s="27"/>
      <c r="N18" s="27"/>
      <c r="O18" s="27"/>
      <c r="P18" s="117">
        <v>25582</v>
      </c>
    </row>
    <row r="19" spans="2:16" ht="14.1" customHeight="1" thickBot="1" x14ac:dyDescent="0.4">
      <c r="B19" s="13" t="s">
        <v>43</v>
      </c>
      <c r="C19" s="29"/>
      <c r="D19" s="27">
        <v>25369</v>
      </c>
      <c r="E19" s="30">
        <v>25576</v>
      </c>
      <c r="F19" s="30">
        <v>25581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206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181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0.39305555555555555</v>
      </c>
      <c r="D30" s="43">
        <v>4.4444444444444446E-2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0.45833333333333331</v>
      </c>
    </row>
    <row r="31" spans="2:16" ht="14.1" customHeight="1" x14ac:dyDescent="0.35">
      <c r="B31" s="37" t="s">
        <v>170</v>
      </c>
      <c r="C31" s="47">
        <v>0.39305555555555555</v>
      </c>
      <c r="D31" s="7">
        <v>4.4444444444444446E-2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0.45833333333333331</v>
      </c>
    </row>
    <row r="32" spans="2:16" ht="14.1" customHeight="1" x14ac:dyDescent="0.35">
      <c r="B32" s="37" t="s">
        <v>65</v>
      </c>
      <c r="C32" s="49">
        <v>9.4444444444444442E-2</v>
      </c>
      <c r="D32" s="50">
        <v>4.4444444444444446E-2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0.15972222222222224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0.2986111111111111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0.29861111111111105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 t="s">
        <v>185</v>
      </c>
      <c r="D36" s="147"/>
      <c r="E36" s="146" t="s">
        <v>186</v>
      </c>
      <c r="F36" s="147"/>
      <c r="G36" s="146" t="s">
        <v>188</v>
      </c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96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96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187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 t="s">
        <v>189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 t="s">
        <v>191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1028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-159.38900000000001</v>
      </c>
      <c r="D72" s="60">
        <v>-161.71100000000001</v>
      </c>
      <c r="E72" s="100" t="s">
        <v>118</v>
      </c>
      <c r="F72" s="60">
        <v>22.7</v>
      </c>
      <c r="G72" s="60">
        <v>21.6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-155.27000000000001</v>
      </c>
      <c r="D73" s="60">
        <v>-158.19</v>
      </c>
      <c r="E73" s="102" t="s">
        <v>122</v>
      </c>
      <c r="F73" s="61">
        <v>36.4</v>
      </c>
      <c r="G73" s="61">
        <v>32.799999999999997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-212.58</v>
      </c>
      <c r="D74" s="60">
        <v>-212.97499999999999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-123.887</v>
      </c>
      <c r="D75" s="60">
        <v>-130.83099999999999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32.64</v>
      </c>
      <c r="D76" s="60">
        <v>30.300999999999998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30.853999999999999</v>
      </c>
      <c r="D77" s="60">
        <v>29.19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25.907</v>
      </c>
      <c r="D78" s="60">
        <v>24.283999999999999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24.372</v>
      </c>
      <c r="D79" s="60">
        <v>22.888000000000002</v>
      </c>
      <c r="E79" s="100" t="s">
        <v>152</v>
      </c>
      <c r="F79" s="60">
        <v>16</v>
      </c>
      <c r="G79" s="60">
        <v>6.2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8.8899999999999996E-6</v>
      </c>
      <c r="D80" s="64">
        <v>8.8799999999999997E-6</v>
      </c>
      <c r="E80" s="102" t="s">
        <v>157</v>
      </c>
      <c r="F80" s="61">
        <v>54</v>
      </c>
      <c r="G80" s="61">
        <v>78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184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2026-07-03T19:54:11Z</dcterms:modified>
</cp:coreProperties>
</file>