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B1EFE9DA-A8EF-497D-9F94-082B2AE555A0}" xr6:coauthVersionLast="47" xr6:coauthVersionMax="47" xr10:uidLastSave="{00000000-0000-0000-0000-000000000000}"/>
  <bookViews>
    <workbookView xWindow="26040" yWindow="13392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<sst xmlns="http://schemas.openxmlformats.org/spreadsheetml/2006/main" count="205" uniqueCount="190">
  <si>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</si>
  <si>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</si>
  <si>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</si>
  <si>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</si>
  <si>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</si>
  <si>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</si>
  <si>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</si>
  <si>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</si>
  <si>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</si>
  <si>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</si>
  <si>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</si>
  <si>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</si>
  <si>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</si>
  <si>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</si>
  <si>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</si>
  <si>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</si>
  <si>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</si>
  <si>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</si>
  <si>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</si>
  <si>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</si>
  <si>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</si>
  <si>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</si>
  <si>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</si>
  <si>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</si>
  <si>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</si>
  <si>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</si>
  <si>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</si>
  <si>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</si>
  <si>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</si>
  <si>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</si>
  <si>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</si>
  <si>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</si>
  <si>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</si>
  <si>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</si>
  <si>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</si>
  <si>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</si>
  <si>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</si>
  <si>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</si>
  <si>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</si>
  <si>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</si>
  <si>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</si>
  <si>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</si>
  <si>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</si>
  <si>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</si>
  <si>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</si>
  <si>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</si>
  <si>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</si>
  <si>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</si>
  <si>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</si>
  <si>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</si>
  <si>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</si>
  <si>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</si>
  <si>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</si>
  <si>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</si>
  <si>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</si>
  <si>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</si>
  <si>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</si>
  <si>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</si>
  <si>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</si>
  <si>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</si>
  <si>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</si>
  <si>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</si>
  <si>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</si>
  <si>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</si>
  <si>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</si>
  <si>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</si>
  <si>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</si>
  <si>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</si>
  <si>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</si>
  <si>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</si>
  <si>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</si>
  <si>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</si>
  <si>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</si>
  <si>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</si>
  <si>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</si>
  <si>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</si>
  <si>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</si>
  <si>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</si>
  <si>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</si>
  <si>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</si>
  <si>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</si>
  <si>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</si>
  <si>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</si>
  <si>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</si>
  <si>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</si>
  <si>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</si>
  <si>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</si>
  <si>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</si>
  <si>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</si>
  <si>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</si>
  <si>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</si>
  <si>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</si>
  <si>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</si>
  <si>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</si>
  <si>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</si>
  <si>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</si>
  <si>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</si>
  <si>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</si>
  <si>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</si>
  <si>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</si>
  <si>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</si>
  <si>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</si>
  <si>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</si>
  <si>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</si>
  <si>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</si>
  <si>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</si>
  <si>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</si>
  <si>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</si>
  <si>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</si>
  <si>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</si>
  <si>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</si>
  <si>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</si>
  <si>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</si>
  <si>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</si>
  <si>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</si>
  <si>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</si>
  <si>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</si>
  <si>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</si>
  <si>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</si>
  <si>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</si>
  <si>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</si>
  <si>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</si>
  <si>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</si>
  <si>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</si>
  <si>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</si>
  <si>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</si>
  <si>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</si>
  <si>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</si>
  <si>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</si>
  <si>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</si>
  <si>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</si>
  <si>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</si>
  <si>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</si>
  <si>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</si>
  <si>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</si>
  <si>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</si>
  <si>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</si>
  <si>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</si>
  <si>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</si>
  <si>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</si>
  <si>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</si>
  <si>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</si>
  <si>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</si>
  <si>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</si>
  <si>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</si>
  <si>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</si>
  <si>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</si>
  <si>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</si>
  <si>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</si>
  <si>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</si>
  <si>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</si>
  <si>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</si>
  <si>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</si>
  <si>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</si>
  <si>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</si>
  <si>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</si>
  <si>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</si>
  <si>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</si>
  <si>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</si>
  <si>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</si>
  <si>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</si>
  <si>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</si>
  <si>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</si>
  <si>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</si>
  <si>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</si>
  <si>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</si>
  <si>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</si>
  <si>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</si>
  <si>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</si>
  <si>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</si>
  <si>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</si>
  <si>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</si>
  <si>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</si>
  <si>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</si>
  <si>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</si>
  <si>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</si>
  <si>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</si>
  <si>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</si>
  <si>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</si>
  <si>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</si>
  <si>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</si>
  <si>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</si>
  <si>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</si>
  <si>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월령 40% 이하로 방풍막 연결 해제</t>
    <phoneticPr fontId="3" type="noConversion"/>
  </si>
  <si>
    <t>-</t>
    <phoneticPr fontId="3" type="noConversion"/>
  </si>
  <si>
    <t>[8:00] 높은 습도(vaisala 89%/2.3m95%) 및 안개로 인한 관측 대기/ [18:00] 높은 습도(vaisala 89%/2.3m95%)로 인한 관측 종료</t>
    <phoneticPr fontId="3" type="noConversion"/>
  </si>
  <si>
    <t>E</t>
    <phoneticPr fontId="3" type="noConversion"/>
  </si>
  <si>
    <t>ESE</t>
    <phoneticPr fontId="3" type="noConversion"/>
  </si>
  <si>
    <t>SE</t>
    <phoneticPr fontId="3" type="noConversion"/>
  </si>
  <si>
    <t>[17:00] 망원경이 이유 없이 앞뒤로 흔들림/ newTCS 재실행(EIB 재실행 안함)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</si>
</sst>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5" fillId="2" borderId="1" xfId="0" quotePrefix="1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H75" sqref="H7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46184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196" t="s">
        <v>184</v>
      </c>
      <c r="E9" s="8">
        <v>9.8000000000000007</v>
      </c>
      <c r="F9" s="8">
        <v>88.8</v>
      </c>
      <c r="G9" s="36" t="s">
        <v>186</v>
      </c>
      <c r="H9" s="8">
        <v>4.4000000000000004</v>
      </c>
      <c r="I9" s="36"/>
      <c r="J9" s="9">
        <f>IF(L9, 1, 0) + IF(M9, 2, 0) + IF(N9, 4, 0) + IF(O9, 8, 0) + IF(P9, 16, 0)</f>
        <v>4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10</v>
      </c>
      <c r="F10" s="8">
        <v>89</v>
      </c>
      <c r="G10" s="36" t="s">
        <v>187</v>
      </c>
      <c r="H10" s="8">
        <v>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9.5</v>
      </c>
      <c r="F11" s="15">
        <v>88.9</v>
      </c>
      <c r="G11" s="36" t="s">
        <v>188</v>
      </c>
      <c r="H11" s="15">
        <v>3.2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24.392361111111111</v>
      </c>
      <c r="D12" s="19" t="e">
        <f>AVERAGE(D9:D11)</f>
        <v>#DIV/0!</v>
      </c>
      <c r="E12" s="19">
        <f>AVERAGE(E9:E11)</f>
        <v>9.7666666666666675</v>
      </c>
      <c r="F12" s="20">
        <f>AVERAGE(F9:F11)</f>
        <v>88.90000000000002</v>
      </c>
      <c r="G12" s="21"/>
      <c r="H12" s="22">
        <f>AVERAGE(H9:H11)</f>
        <v>3.8666666666666671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0.32569444444444445</v>
      </c>
      <c r="D17" s="28">
        <v>0.3263888888888889</v>
      </c>
      <c r="E17" s="28">
        <v>0.75416666666666665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0.7583333333333333</v>
      </c>
    </row>
    <row r="18" spans="2:16" ht="14.1" customHeight="1" x14ac:dyDescent="0.35">
      <c r="B18" s="35" t="s">
        <v>42</v>
      </c>
      <c r="C18" s="27">
        <v>22922</v>
      </c>
      <c r="D18" s="27">
        <v>22923</v>
      </c>
      <c r="E18" s="27">
        <v>22928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22933</v>
      </c>
    </row>
    <row r="19" spans="2:16" ht="14.1" customHeight="1" thickBot="1" x14ac:dyDescent="0.4">
      <c r="B19" s="13" t="s">
        <v>43</v>
      </c>
      <c r="C19" s="29"/>
      <c r="D19" s="27">
        <v>22927</v>
      </c>
      <c r="E19" s="30">
        <v>22932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4.2361111111111113E-2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170</v>
      </c>
      <c r="C31" s="47">
        <v>0.39583333333333331</v>
      </c>
      <c r="D31" s="7">
        <v>4.2361111111111113E-2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0.45902777777777776</v>
      </c>
    </row>
    <row r="32" spans="2:16" ht="14.1" customHeight="1" x14ac:dyDescent="0.35">
      <c r="B32" s="37" t="s">
        <v>65</v>
      </c>
      <c r="C32" s="49">
        <v>0.39583333333333331</v>
      </c>
      <c r="D32" s="50">
        <v>4.2361111111111113E-2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0.45902777777777776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1045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</v>
      </c>
      <c r="D72" s="60">
        <v>-160.1</v>
      </c>
      <c r="E72" s="100" t="s">
        <v>118</v>
      </c>
      <c r="F72" s="60">
        <v>22</v>
      </c>
      <c r="G72" s="60">
        <v>21.7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-155.5</v>
      </c>
      <c r="D73" s="60">
        <v>-156.30000000000001</v>
      </c>
      <c r="E73" s="102" t="s">
        <v>122</v>
      </c>
      <c r="F73" s="61">
        <v>53.6</v>
      </c>
      <c r="G73" s="61">
        <v>46.6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-198.7</v>
      </c>
      <c r="D74" s="60">
        <v>-204.6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-125.2</v>
      </c>
      <c r="D75" s="60">
        <v>-126.3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32.5</v>
      </c>
      <c r="D76" s="60">
        <v>31.9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30.7</v>
      </c>
      <c r="D77" s="60">
        <v>30.2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25.8</v>
      </c>
      <c r="D78" s="60">
        <v>25.2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24.3</v>
      </c>
      <c r="D79" s="60">
        <v>23.7</v>
      </c>
      <c r="E79" s="100" t="s">
        <v>152</v>
      </c>
      <c r="F79" s="60">
        <v>14.4</v>
      </c>
      <c r="G79" s="60">
        <v>12.6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7.7999999999999999E-6</v>
      </c>
      <c r="D80" s="64">
        <v>7.79E-6</v>
      </c>
      <c r="E80" s="102" t="s">
        <v>157</v>
      </c>
      <c r="F80" s="61">
        <v>72.5</v>
      </c>
      <c r="G80" s="61">
        <v>75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189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2026-06-11T18:28:01Z</dcterms:modified>
</cp:coreProperties>
</file>