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DB79F7EA-6639-4BF2-8486-208C9476CDE6}" xr6:coauthVersionLast="47" xr6:coauthVersionMax="47" xr10:uidLastSave="{00000000-0000-0000-0000-000000000000}"/>
  <bookViews>
    <workbookView xWindow="26568" yWindow="6600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<sst xmlns="http://schemas.openxmlformats.org/spreadsheetml/2006/main" count="204" uniqueCount="189">
  <si>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</si>
  <si>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</si>
  <si>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</si>
  <si>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</si>
  <si>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</si>
  <si>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</si>
  <si>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</si>
  <si>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</si>
  <si>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</si>
  <si>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</si>
  <si>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</si>
  <si>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</si>
  <si>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</si>
  <si>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</si>
  <si>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</si>
  <si>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</si>
  <si>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</si>
  <si>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</si>
  <si>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</si>
  <si>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</si>
  <si>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</si>
  <si>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</si>
  <si>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</si>
  <si>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</si>
  <si>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</si>
  <si>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</si>
  <si>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</si>
  <si>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</si>
  <si>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</si>
  <si>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</si>
  <si>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</si>
  <si>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</si>
  <si>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</si>
  <si>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</si>
  <si>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</si>
  <si>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</si>
  <si>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</si>
  <si>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</si>
  <si>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</si>
  <si>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</si>
  <si>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</si>
  <si>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</si>
  <si>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</si>
  <si>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</si>
  <si>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</si>
  <si>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</si>
  <si>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</si>
  <si>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</si>
  <si>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</si>
  <si>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</si>
  <si>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</si>
  <si>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</si>
  <si>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</si>
  <si>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</si>
  <si>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</si>
  <si>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</si>
  <si>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</si>
  <si>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</si>
  <si>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</si>
  <si>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</si>
  <si>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</si>
  <si>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</si>
  <si>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</si>
  <si>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</si>
  <si>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</si>
  <si>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</si>
  <si>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</si>
  <si>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</si>
  <si>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</si>
  <si>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</si>
  <si>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</si>
  <si>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</si>
  <si>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</si>
  <si>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</si>
  <si>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</si>
  <si>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</si>
  <si>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</si>
  <si>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</si>
  <si>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</si>
  <si>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</si>
  <si>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</si>
  <si>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</si>
  <si>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</si>
  <si>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</si>
  <si>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</si>
  <si>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</si>
  <si>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</si>
  <si>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</si>
  <si>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</si>
  <si>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</si>
  <si>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</si>
  <si>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</si>
  <si>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</si>
  <si>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</si>
  <si>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</si>
  <si>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</si>
  <si>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</si>
  <si>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</si>
  <si>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</si>
  <si>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</si>
  <si>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</si>
  <si>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</si>
  <si>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</si>
  <si>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</si>
  <si>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</si>
  <si>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</si>
  <si>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</si>
  <si>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</si>
  <si>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</si>
  <si>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</si>
  <si>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</si>
  <si>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</si>
  <si>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</si>
  <si>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</si>
  <si>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</si>
  <si>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</si>
  <si>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</si>
  <si>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</si>
  <si>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</si>
  <si>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</si>
  <si>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</si>
  <si>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</si>
  <si>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</si>
  <si>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</si>
  <si>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</si>
  <si>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</si>
  <si>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</si>
  <si>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</si>
  <si>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</si>
  <si>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</si>
  <si>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</si>
  <si>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</si>
  <si>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</si>
  <si>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</si>
  <si>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</si>
  <si>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</si>
  <si>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</si>
  <si>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</si>
  <si>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</si>
  <si>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</si>
  <si>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</si>
  <si>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</si>
  <si>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</si>
  <si>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</si>
  <si>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</si>
  <si>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</si>
  <si>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</si>
  <si>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</si>
  <si>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</si>
  <si>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</si>
  <si>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</si>
  <si>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</si>
  <si>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</si>
  <si>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</si>
  <si>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</si>
  <si>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</si>
  <si>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</si>
  <si>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</si>
  <si>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</si>
  <si>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</si>
  <si>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</si>
  <si>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</si>
  <si>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</si>
  <si>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</si>
  <si>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</si>
  <si>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</si>
  <si>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</si>
  <si>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</si>
  <si>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</si>
  <si>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</si>
  <si>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</si>
  <si>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</si>
  <si>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</si>
  <si>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</si>
  <si>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</si>
  <si>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</si>
  <si>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</si>
  <si>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</si>
  <si>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</si>
  <si>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</si>
  <si>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</si>
  <si>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</si>
  <si>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</si>
  <si>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-</t>
    <phoneticPr fontId="3" type="noConversion"/>
  </si>
  <si>
    <t>[8:00] 높은 습도(VAISALA 81% / 2.3m 93% / 외벽 물기)로 인한 관측 대기 / [18:20] 짙은 구름 및 높은 습도(VAISALA 85% / 2.3m 95%)로 인한 관측 종료</t>
    <phoneticPr fontId="3" type="noConversion"/>
  </si>
  <si>
    <t>ESE</t>
    <phoneticPr fontId="3" type="noConversion"/>
  </si>
  <si>
    <t>SE</t>
    <phoneticPr fontId="3" type="noConversion"/>
  </si>
  <si>
    <t>SSE</t>
    <phoneticPr fontId="3" type="noConversion"/>
  </si>
  <si>
    <t>월령 40% 이상으로 방풍막 연결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</si>
</sst>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46165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 t="s">
        <v>183</v>
      </c>
      <c r="E9" s="8">
        <v>10.7</v>
      </c>
      <c r="F9" s="8">
        <v>83.3</v>
      </c>
      <c r="G9" s="36" t="s">
        <v>185</v>
      </c>
      <c r="H9" s="8">
        <v>7.2</v>
      </c>
      <c r="I9" s="36">
        <v>43.7</v>
      </c>
      <c r="J9" s="9">
        <f>IF(L9, 1, 0) + IF(M9, 2, 0) + IF(N9, 4, 0) + IF(O9, 8, 0) + IF(P9, 16, 0)</f>
        <v>4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9.1999999999999993</v>
      </c>
      <c r="F10" s="8">
        <v>87.2</v>
      </c>
      <c r="G10" s="36" t="s">
        <v>186</v>
      </c>
      <c r="H10" s="8">
        <v>6.4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0.76388888888888884</v>
      </c>
      <c r="D11" s="15" t="s">
        <v>183</v>
      </c>
      <c r="E11" s="15">
        <v>8.6999999999999993</v>
      </c>
      <c r="F11" s="15">
        <v>85.9</v>
      </c>
      <c r="G11" s="36" t="s">
        <v>187</v>
      </c>
      <c r="H11" s="15">
        <v>7.9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24.40486111111111</v>
      </c>
      <c r="D12" s="19" t="e">
        <f>AVERAGE(D9:D11)</f>
        <v>#DIV/0!</v>
      </c>
      <c r="E12" s="19">
        <f>AVERAGE(E9:E11)</f>
        <v>9.5333333333333332</v>
      </c>
      <c r="F12" s="20">
        <f>AVERAGE(F9:F11)</f>
        <v>85.466666666666654</v>
      </c>
      <c r="G12" s="21"/>
      <c r="H12" s="22">
        <f>AVERAGE(H9:H11)</f>
        <v>7.166666666666667</v>
      </c>
      <c r="I12" s="23"/>
      <c r="J12" s="24">
        <f>AVERAGE(J9:J11)</f>
        <v>6.666666666666667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0.2951388888888889</v>
      </c>
      <c r="D17" s="28">
        <v>0.29652777777777778</v>
      </c>
      <c r="E17" s="28">
        <v>0.76527777777777772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0.76944444444444449</v>
      </c>
    </row>
    <row r="18" spans="2:16" ht="14.1" customHeight="1" x14ac:dyDescent="0.35">
      <c r="B18" s="35" t="s">
        <v>42</v>
      </c>
      <c r="C18" s="27">
        <v>21477</v>
      </c>
      <c r="D18" s="27">
        <v>21478</v>
      </c>
      <c r="E18" s="27">
        <v>21483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21488</v>
      </c>
    </row>
    <row r="19" spans="2:16" ht="14.1" customHeight="1" thickBot="1" x14ac:dyDescent="0.4">
      <c r="B19" s="13" t="s">
        <v>43</v>
      </c>
      <c r="C19" s="29"/>
      <c r="D19" s="27">
        <v>21482</v>
      </c>
      <c r="E19" s="30">
        <v>21487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0.3576388888888889</v>
      </c>
      <c r="D30" s="43">
        <v>7.2222222222222215E-2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0.45069444444444445</v>
      </c>
    </row>
    <row r="31" spans="2:16" ht="14.1" customHeight="1" x14ac:dyDescent="0.35">
      <c r="B31" s="37" t="s">
        <v>170</v>
      </c>
      <c r="C31" s="47">
        <v>0.3576388888888889</v>
      </c>
      <c r="D31" s="7">
        <v>7.2222222222222215E-2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0.45069444444444445</v>
      </c>
    </row>
    <row r="32" spans="2:16" ht="14.1" customHeight="1" x14ac:dyDescent="0.35">
      <c r="B32" s="37" t="s">
        <v>65</v>
      </c>
      <c r="C32" s="49">
        <v>0.3576388888888889</v>
      </c>
      <c r="D32" s="50">
        <v>7.2222222222222215E-2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0.45069444444444445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184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293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-159.50299999999999</v>
      </c>
      <c r="D72" s="60">
        <v>-160.22499999999999</v>
      </c>
      <c r="E72" s="100" t="s">
        <v>118</v>
      </c>
      <c r="F72" s="60">
        <v>21.7</v>
      </c>
      <c r="G72" s="60">
        <v>22.2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-155.559</v>
      </c>
      <c r="D73" s="60">
        <v>-156.381</v>
      </c>
      <c r="E73" s="102" t="s">
        <v>122</v>
      </c>
      <c r="F73" s="61">
        <v>40.5</v>
      </c>
      <c r="G73" s="61">
        <v>44.1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-178.63800000000001</v>
      </c>
      <c r="D74" s="60">
        <v>-179.6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-124.605</v>
      </c>
      <c r="D75" s="60">
        <v>-126.508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32.656999999999996</v>
      </c>
      <c r="D76" s="60">
        <v>31.689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30.731000000000002</v>
      </c>
      <c r="D77" s="60">
        <v>30.061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25.797000000000001</v>
      </c>
      <c r="D78" s="60">
        <v>25.106000000000002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24.184000000000001</v>
      </c>
      <c r="D79" s="60">
        <v>23.507000000000001</v>
      </c>
      <c r="E79" s="100" t="s">
        <v>152</v>
      </c>
      <c r="F79" s="60">
        <v>15.6</v>
      </c>
      <c r="G79" s="60">
        <v>12.4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1.06E-5</v>
      </c>
      <c r="D80" s="64">
        <v>1.04E-5</v>
      </c>
      <c r="E80" s="102" t="s">
        <v>157</v>
      </c>
      <c r="F80" s="61">
        <v>71.900000000000006</v>
      </c>
      <c r="G80" s="61">
        <v>75.2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2026-05-23T18:34:09Z</dcterms:modified>
</cp:coreProperties>
</file>