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DE99921F-7B84-4F9D-B2E8-0E086A351151}" xr6:coauthVersionLast="47" xr6:coauthVersionMax="47" xr10:uidLastSave="{00000000-0000-0000-0000-000000000000}"/>
  <bookViews>
    <workbookView xWindow="26556" yWindow="11844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<sst xmlns="http://schemas.openxmlformats.org/spreadsheetml/2006/main" count="215" uniqueCount="202">
  <si>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</si>
  <si>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</si>
  <si>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</si>
  <si>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</si>
  <si>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</si>
  <si>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</si>
  <si>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</si>
  <si>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</si>
  <si>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</si>
  <si>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</si>
  <si>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</si>
  <si>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</si>
  <si>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</si>
  <si>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</si>
  <si>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</si>
  <si>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</si>
  <si>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</si>
  <si>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</si>
  <si>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</si>
  <si>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</si>
  <si>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</si>
  <si>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</si>
  <si>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</si>
  <si>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</si>
  <si>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</si>
  <si>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</si>
  <si>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</si>
  <si>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</si>
  <si>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</si>
  <si>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</si>
  <si>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</si>
  <si>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</si>
  <si>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</si>
  <si>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</si>
  <si>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</si>
  <si>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</si>
  <si>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</si>
  <si>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</si>
  <si>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</si>
  <si>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</si>
  <si>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</si>
  <si>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</si>
  <si>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</si>
  <si>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</si>
  <si>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</si>
  <si>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</si>
  <si>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</si>
  <si>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</si>
  <si>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</si>
  <si>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</si>
  <si>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</si>
  <si>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</si>
  <si>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</si>
  <si>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</si>
  <si>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</si>
  <si>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</si>
  <si>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</si>
  <si>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</si>
  <si>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</si>
  <si>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</si>
  <si>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</si>
  <si>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</si>
  <si>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</si>
  <si>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</si>
  <si>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</si>
  <si>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</si>
  <si>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</si>
  <si>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</si>
  <si>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</si>
  <si>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</si>
  <si>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</si>
  <si>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</si>
  <si>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</si>
  <si>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</si>
  <si>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</si>
  <si>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</si>
  <si>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</si>
  <si>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</si>
  <si>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</si>
  <si>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</si>
  <si>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</si>
  <si>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</si>
  <si>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</si>
  <si>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</si>
  <si>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</si>
  <si>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</si>
  <si>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</si>
  <si>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</si>
  <si>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</si>
  <si>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</si>
  <si>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</si>
  <si>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</si>
  <si>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</si>
  <si>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</si>
  <si>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</si>
  <si>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</si>
  <si>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</si>
  <si>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</si>
  <si>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</si>
  <si>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</si>
  <si>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</si>
  <si>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</si>
  <si>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</si>
  <si>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</si>
  <si>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</si>
  <si>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</si>
  <si>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</si>
  <si>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</si>
  <si>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</si>
  <si>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</si>
  <si>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</si>
  <si>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</si>
  <si>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</si>
  <si>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</si>
  <si>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</si>
  <si>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</si>
  <si>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</si>
  <si>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</si>
  <si>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</si>
  <si>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</si>
  <si>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</si>
  <si>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</si>
  <si>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</si>
  <si>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</si>
  <si>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</si>
  <si>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</si>
  <si>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</si>
  <si>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</si>
  <si>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</si>
  <si>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</si>
  <si>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</si>
  <si>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</si>
  <si>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</si>
  <si>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</si>
  <si>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</si>
  <si>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</si>
  <si>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</si>
  <si>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</si>
  <si>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</si>
  <si>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</si>
  <si>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</si>
  <si>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</si>
  <si>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</si>
  <si>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</si>
  <si>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</si>
  <si>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</si>
  <si>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</si>
  <si>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</si>
  <si>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</si>
  <si>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</si>
  <si>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</si>
  <si>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</si>
  <si>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</si>
  <si>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</si>
  <si>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</si>
  <si>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</si>
  <si>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</si>
  <si>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</si>
  <si>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</si>
  <si>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</si>
  <si>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</si>
  <si>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</si>
  <si>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</si>
  <si>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</si>
  <si>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</si>
  <si>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</si>
  <si>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</si>
  <si>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</si>
  <si>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</si>
  <si>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</si>
  <si>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</si>
  <si>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</si>
  <si>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</si>
  <si>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</si>
  <si>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</si>
  <si>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</si>
  <si>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</si>
  <si>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</si>
  <si>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</si>
  <si>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</si>
  <si>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</si>
  <si>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</si>
  <si>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</si>
  <si>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</si>
  <si>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</si>
  <si>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KSP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</si>
  <si>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</si>
  <si>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</si>
  <si>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</si>
  <si>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</si>
  <si>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15s/22k 20s/22k</t>
    <phoneticPr fontId="3" type="noConversion"/>
  </si>
  <si>
    <t>6s/24k 8s/23k 11s/22k</t>
    <phoneticPr fontId="3" type="noConversion"/>
  </si>
  <si>
    <t>E_018810</t>
    <phoneticPr fontId="3" type="noConversion"/>
  </si>
  <si>
    <t>WSW</t>
    <phoneticPr fontId="3" type="noConversion"/>
  </si>
  <si>
    <t>I_018990</t>
    <phoneticPr fontId="3" type="noConversion"/>
  </si>
  <si>
    <t>E_018810 이유불명으로 K칩 영상이 누락 되었고 다음 장을 찍을 때도 나오지 않음</t>
    <phoneticPr fontId="3" type="noConversion"/>
  </si>
  <si>
    <t>[12:27] 망원경이 위치(ALT 25.1/ AZ 80.2/ HA -04:09:35)를 못잡고 스윙하듯 움직임/ EIB 재실행</t>
    <phoneticPr fontId="3" type="noConversion"/>
  </si>
  <si>
    <t>I_018990 filter I 누락 됨</t>
    <phoneticPr fontId="3" type="noConversion"/>
  </si>
  <si>
    <t>[10:15] 초점 조정을 해도 별상이 동일하게 나오고 액츄에이터 3군데 값이 비슷하게 나오고 있음/ 액츄에이터 초기화 후 Pctcs에 초점값 재입력 함</t>
    <phoneticPr fontId="3" type="noConversion"/>
  </si>
  <si>
    <t>DS9(영상 확인) 4회 꺼짐</t>
    <phoneticPr fontId="3" type="noConversion"/>
  </si>
  <si>
    <t>9s/25k</t>
    <phoneticPr fontId="3" type="noConversion"/>
  </si>
  <si>
    <t>35s/28k 15s/22k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</si>
</sst>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M14" sqref="M1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46151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2.2999999999999998</v>
      </c>
      <c r="E9" s="8">
        <v>11.6</v>
      </c>
      <c r="F9" s="8">
        <v>50.8</v>
      </c>
      <c r="G9" s="36" t="s">
        <v>193</v>
      </c>
      <c r="H9" s="8">
        <v>2.4</v>
      </c>
      <c r="I9" s="36">
        <v>48.1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11</v>
      </c>
      <c r="F10" s="8">
        <v>53</v>
      </c>
      <c r="G10" s="36" t="s">
        <v>187</v>
      </c>
      <c r="H10" s="8">
        <v>4.5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0.80486111111111114</v>
      </c>
      <c r="D11" s="15">
        <v>1.2</v>
      </c>
      <c r="E11" s="15">
        <v>10.7</v>
      </c>
      <c r="F11" s="15">
        <v>50</v>
      </c>
      <c r="G11" s="36" t="s">
        <v>186</v>
      </c>
      <c r="H11" s="15">
        <v>3.7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24.440972222222225</v>
      </c>
      <c r="D12" s="19">
        <f>AVERAGE(D9:D11)</f>
        <v>1.6666666666666667</v>
      </c>
      <c r="E12" s="19">
        <f>AVERAGE(E9:E11)</f>
        <v>11.1</v>
      </c>
      <c r="F12" s="20">
        <f>AVERAGE(F9:F11)</f>
        <v>51.266666666666673</v>
      </c>
      <c r="G12" s="21"/>
      <c r="H12" s="22">
        <f>AVERAGE(H9:H11)</f>
        <v>3.5333333333333337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188</v>
      </c>
      <c r="F16" s="27" t="s">
        <v>189</v>
      </c>
      <c r="G16" s="27" t="s">
        <v>185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0.30972222222222223</v>
      </c>
      <c r="D17" s="28">
        <v>0.31111111111111112</v>
      </c>
      <c r="E17" s="28">
        <v>0.33958333333333335</v>
      </c>
      <c r="F17" s="28">
        <v>0.36458333333333331</v>
      </c>
      <c r="G17" s="28">
        <v>0.38541666666666669</v>
      </c>
      <c r="H17" s="28">
        <v>0.49444444444444446</v>
      </c>
      <c r="I17" s="28">
        <v>0.8354166666666667</v>
      </c>
      <c r="J17" s="28"/>
      <c r="K17" s="28"/>
      <c r="L17" s="28"/>
      <c r="M17" s="28"/>
      <c r="N17" s="28"/>
      <c r="O17" s="28"/>
      <c r="P17" s="28">
        <v>0.8520833333333333</v>
      </c>
    </row>
    <row r="18" spans="2:16" ht="14.1" customHeight="1" x14ac:dyDescent="0.35">
      <c r="B18" s="35" t="s">
        <v>42</v>
      </c>
      <c r="C18" s="27">
        <v>18694</v>
      </c>
      <c r="D18" s="27">
        <v>18695</v>
      </c>
      <c r="E18" s="27">
        <v>18714</v>
      </c>
      <c r="F18" s="27">
        <v>18727</v>
      </c>
      <c r="G18" s="27">
        <v>18739</v>
      </c>
      <c r="H18" s="27">
        <v>18802</v>
      </c>
      <c r="I18" s="27">
        <v>19010</v>
      </c>
      <c r="J18" s="27"/>
      <c r="K18" s="27"/>
      <c r="L18" s="27"/>
      <c r="M18" s="27"/>
      <c r="N18" s="27"/>
      <c r="O18" s="27"/>
      <c r="P18" s="192">
        <v>19022</v>
      </c>
    </row>
    <row r="19" spans="2:16" ht="14.1" customHeight="1" thickBot="1" x14ac:dyDescent="0.4">
      <c r="B19" s="13" t="s">
        <v>43</v>
      </c>
      <c r="C19" s="29"/>
      <c r="D19" s="27">
        <v>18707</v>
      </c>
      <c r="E19" s="30">
        <v>18726</v>
      </c>
      <c r="F19" s="30">
        <v>18738</v>
      </c>
      <c r="G19" s="30">
        <v>18801</v>
      </c>
      <c r="H19" s="30">
        <v>19009</v>
      </c>
      <c r="I19" s="30">
        <v>19021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12</v>
      </c>
      <c r="G20" s="33">
        <f>IF(ISNUMBER(G18),G19-G18+1,"")</f>
        <v>63</v>
      </c>
      <c r="H20" s="33">
        <f>IF(ISNUMBER(H18),H19-H18+1,"")</f>
        <v>208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0.32361111111111113</v>
      </c>
      <c r="D23" s="116">
        <v>0.32500000000000001</v>
      </c>
      <c r="E23" s="36" t="s">
        <v>48</v>
      </c>
      <c r="F23" s="162" t="s">
        <v>191</v>
      </c>
      <c r="G23" s="162"/>
      <c r="H23" s="162"/>
      <c r="I23" s="162"/>
      <c r="J23" s="106">
        <v>0.8354166666666667</v>
      </c>
      <c r="K23" s="106">
        <v>0.83750000000000002</v>
      </c>
      <c r="L23" s="116" t="s">
        <v>165</v>
      </c>
      <c r="M23" s="162" t="s">
        <v>201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>
        <v>0.32847222222222222</v>
      </c>
      <c r="D25" s="116">
        <v>0.32916666666666666</v>
      </c>
      <c r="E25" s="113" t="s">
        <v>171</v>
      </c>
      <c r="F25" s="162" t="s">
        <v>190</v>
      </c>
      <c r="G25" s="162"/>
      <c r="H25" s="162"/>
      <c r="I25" s="162"/>
      <c r="J25" s="106">
        <v>0.83958333333333335</v>
      </c>
      <c r="K25" s="106">
        <v>0.83958333333333335</v>
      </c>
      <c r="L25" s="36" t="s">
        <v>49</v>
      </c>
      <c r="M25" s="162" t="s">
        <v>200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0.31458333333333333</v>
      </c>
      <c r="D30" s="43">
        <v>0.10555555555555556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0.44097222222222221</v>
      </c>
    </row>
    <row r="31" spans="2:16" ht="14.1" customHeight="1" x14ac:dyDescent="0.35">
      <c r="B31" s="37" t="s">
        <v>170</v>
      </c>
      <c r="C31" s="47">
        <v>0.3298611111111111</v>
      </c>
      <c r="D31" s="7">
        <v>0.10902777777777778</v>
      </c>
      <c r="E31" s="7"/>
      <c r="F31" s="7"/>
      <c r="G31" s="7"/>
      <c r="H31" s="7"/>
      <c r="I31" s="7"/>
      <c r="J31" s="7">
        <v>2.0833333333333332E-2</v>
      </c>
      <c r="K31" s="7">
        <v>2.013888888888889E-2</v>
      </c>
      <c r="L31" s="7"/>
      <c r="M31" s="7"/>
      <c r="N31" s="7"/>
      <c r="O31" s="48"/>
      <c r="P31" s="46">
        <f>SUM(C31:N31)</f>
        <v>0.47986111111111107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0.3298611111111111</v>
      </c>
      <c r="D34" s="110">
        <f t="shared" ref="D34:P34" si="1">D31-D32-D33</f>
        <v>0.10902777777777778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0.47986111111111107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192</v>
      </c>
      <c r="D36" s="153"/>
      <c r="E36" s="152" t="s">
        <v>194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195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849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</v>
      </c>
      <c r="D72" s="60">
        <v>-160.4</v>
      </c>
      <c r="E72" s="100" t="s">
        <v>118</v>
      </c>
      <c r="F72" s="60">
        <v>21.9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-153.30000000000001</v>
      </c>
      <c r="D73" s="60">
        <v>-156.6</v>
      </c>
      <c r="E73" s="102" t="s">
        <v>122</v>
      </c>
      <c r="F73" s="61">
        <v>33.700000000000003</v>
      </c>
      <c r="G73" s="61">
        <v>31.4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-186.2</v>
      </c>
      <c r="D74" s="60">
        <v>-203.3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-119.4</v>
      </c>
      <c r="D75" s="60">
        <v>-127.1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34.6</v>
      </c>
      <c r="D76" s="60">
        <v>31.5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1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31.9</v>
      </c>
      <c r="D77" s="60">
        <v>29.9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26.9</v>
      </c>
      <c r="D78" s="60">
        <v>24.9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25.2</v>
      </c>
      <c r="D79" s="60">
        <v>23.5</v>
      </c>
      <c r="E79" s="100" t="s">
        <v>152</v>
      </c>
      <c r="F79" s="60">
        <v>22.6</v>
      </c>
      <c r="G79" s="60">
        <v>11.6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3.6100000000000003E-5</v>
      </c>
      <c r="D80" s="64">
        <v>1.7E-5</v>
      </c>
      <c r="E80" s="102" t="s">
        <v>157</v>
      </c>
      <c r="F80" s="61">
        <v>32.299999999999997</v>
      </c>
      <c r="G80" s="61">
        <v>53.6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 t="s">
        <v>198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 t="s">
        <v>199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2026-05-09T20:42:00Z</dcterms:modified>
</cp:coreProperties>
</file>