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07890BF8-4F70-47A6-B2B4-DDF07AD7AD04}" xr6:coauthVersionLast="47" xr6:coauthVersionMax="47" xr10:uidLastSave="{00000000-0000-0000-0000-000000000000}"/>
  <bookViews>
    <workbookView xWindow="47148" yWindow="2376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<sst xmlns="http://schemas.openxmlformats.org/spreadsheetml/2006/main" count="214" uniqueCount="200">
  <si>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</si>
  <si>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</si>
  <si>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</si>
  <si>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</si>
  <si>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</si>
  <si>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</si>
  <si>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</si>
  <si>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</si>
  <si>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</si>
  <si>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</si>
  <si>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</si>
  <si>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</si>
  <si>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</si>
  <si>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</si>
  <si>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</si>
  <si>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</si>
  <si>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</si>
  <si>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</si>
  <si>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</si>
  <si>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</si>
  <si>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</si>
  <si>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</si>
  <si>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</si>
  <si>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</si>
  <si>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</si>
  <si>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</si>
  <si>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</si>
  <si>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</si>
  <si>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</si>
  <si>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</si>
  <si>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</si>
  <si>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</si>
  <si>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</si>
  <si>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</si>
  <si>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</si>
  <si>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</si>
  <si>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</si>
  <si>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</si>
  <si>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</si>
  <si>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</si>
  <si>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</si>
  <si>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</si>
  <si>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</si>
  <si>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</si>
  <si>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</si>
  <si>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</si>
  <si>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</si>
  <si>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</si>
  <si>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</si>
  <si>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</si>
  <si>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</si>
  <si>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</si>
  <si>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</si>
  <si>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</si>
  <si>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</si>
  <si>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</si>
  <si>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</si>
  <si>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</si>
  <si>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</si>
  <si>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</si>
  <si>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</si>
  <si>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</si>
  <si>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</si>
  <si>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</si>
  <si>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</si>
  <si>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</si>
  <si>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</si>
  <si>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</si>
  <si>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</si>
  <si>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</si>
  <si>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</si>
  <si>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</si>
  <si>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</si>
  <si>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</si>
  <si>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</si>
  <si>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</si>
  <si>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</si>
  <si>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</si>
  <si>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</si>
  <si>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</si>
  <si>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</si>
  <si>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</si>
  <si>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</si>
  <si>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</si>
  <si>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</si>
  <si>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</si>
  <si>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</si>
  <si>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</si>
  <si>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</si>
  <si>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</si>
  <si>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</si>
  <si>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</si>
  <si>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</si>
  <si>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</si>
  <si>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</si>
  <si>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</si>
  <si>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</si>
  <si>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</si>
  <si>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</si>
  <si>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</si>
  <si>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</si>
  <si>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</si>
  <si>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</si>
  <si>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</si>
  <si>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</si>
  <si>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</si>
  <si>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</si>
  <si>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</si>
  <si>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</si>
  <si>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</si>
  <si>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</si>
  <si>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</si>
  <si>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</si>
  <si>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</si>
  <si>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</si>
  <si>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</si>
  <si>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</si>
  <si>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</si>
  <si>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</si>
  <si>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</si>
  <si>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</si>
  <si>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</si>
  <si>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</si>
  <si>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</si>
  <si>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</si>
  <si>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</si>
  <si>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</si>
  <si>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</si>
  <si>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</si>
  <si>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</si>
  <si>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</si>
  <si>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</si>
  <si>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</si>
  <si>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</si>
  <si>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</si>
  <si>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</si>
  <si>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</si>
  <si>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</si>
  <si>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</si>
  <si>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</si>
  <si>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</si>
  <si>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</si>
  <si>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</si>
  <si>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</si>
  <si>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</si>
  <si>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</si>
  <si>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</si>
  <si>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</si>
  <si>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</si>
  <si>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</si>
  <si>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</si>
  <si>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</si>
  <si>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</si>
  <si>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</si>
  <si>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</si>
  <si>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</si>
  <si>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</si>
  <si>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</si>
  <si>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</si>
  <si>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</si>
  <si>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</si>
  <si>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</si>
  <si>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</si>
  <si>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</si>
  <si>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</si>
  <si>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</si>
  <si>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</si>
  <si>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</si>
  <si>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</si>
  <si>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</si>
  <si>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</si>
  <si>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</si>
  <si>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</si>
  <si>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</si>
  <si>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</si>
  <si>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</si>
  <si>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</si>
  <si>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</si>
  <si>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</si>
  <si>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</si>
  <si>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</si>
  <si>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</si>
  <si>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</si>
  <si>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</si>
  <si>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</si>
  <si>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</si>
  <si>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</si>
  <si>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DEEPS</t>
    <phoneticPr fontId="3" type="noConversion"/>
  </si>
  <si>
    <t>9s/23k 15s/27k 20s/24k</t>
    <phoneticPr fontId="3" type="noConversion"/>
  </si>
  <si>
    <t>x</t>
    <phoneticPr fontId="3" type="noConversion"/>
  </si>
  <si>
    <t>M_015319-015320:N</t>
    <phoneticPr fontId="3" type="noConversion"/>
  </si>
  <si>
    <t>M_015340-015341:N</t>
    <phoneticPr fontId="3" type="noConversion"/>
  </si>
  <si>
    <t>M_015428</t>
    <phoneticPr fontId="3" type="noConversion"/>
  </si>
  <si>
    <t>M_015428 ICS crash로 영상 없음</t>
    <phoneticPr fontId="3" type="noConversion"/>
  </si>
  <si>
    <t>E</t>
    <phoneticPr fontId="3" type="noConversion"/>
  </si>
  <si>
    <t>SE</t>
    <phoneticPr fontId="3" type="noConversion"/>
  </si>
  <si>
    <t>E_015572</t>
    <phoneticPr fontId="3" type="noConversion"/>
  </si>
  <si>
    <t>E_015572 방풍막에 의해 가려짐</t>
    <phoneticPr fontId="3" type="noConversion"/>
  </si>
  <si>
    <t>16s/21k</t>
    <phoneticPr fontId="3" type="noConversion"/>
  </si>
  <si>
    <t>10s/26k 7s/25k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</si>
</sst>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K23" sqref="K23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46137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0.37152777777777779</v>
      </c>
      <c r="D9" s="8">
        <v>1.8</v>
      </c>
      <c r="E9" s="8">
        <v>15.4</v>
      </c>
      <c r="F9" s="8">
        <v>41.6</v>
      </c>
      <c r="G9" s="36" t="s">
        <v>194</v>
      </c>
      <c r="H9" s="8">
        <v>2.2999999999999998</v>
      </c>
      <c r="I9" s="36">
        <v>60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12.2</v>
      </c>
      <c r="F10" s="8">
        <v>65.2</v>
      </c>
      <c r="G10" s="36" t="s">
        <v>195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0.7993055555555556</v>
      </c>
      <c r="D11" s="15">
        <v>1.4</v>
      </c>
      <c r="E11" s="15">
        <v>10.5</v>
      </c>
      <c r="F11" s="15">
        <v>64.7</v>
      </c>
      <c r="G11" s="36" t="s">
        <v>195</v>
      </c>
      <c r="H11" s="15">
        <v>3.5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24.427777777777777</v>
      </c>
      <c r="D12" s="19">
        <f>AVERAGE(D9:D11)</f>
        <v>1.6000000000000003</v>
      </c>
      <c r="E12" s="19">
        <f>AVERAGE(E9:E11)</f>
        <v>12.700000000000001</v>
      </c>
      <c r="F12" s="20">
        <f>AVERAGE(F9:F11)</f>
        <v>57.166666666666664</v>
      </c>
      <c r="G12" s="21"/>
      <c r="H12" s="22">
        <f>AVERAGE(H9:H11)</f>
        <v>2.9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0.30277777777777776</v>
      </c>
      <c r="D17" s="28">
        <v>0.30416666666666664</v>
      </c>
      <c r="E17" s="28">
        <v>0.34583333333333333</v>
      </c>
      <c r="F17" s="28">
        <v>0.36944444444444446</v>
      </c>
      <c r="G17" s="28">
        <v>0.3923611111111111</v>
      </c>
      <c r="H17" s="28">
        <v>0.53194444444444444</v>
      </c>
      <c r="I17" s="28">
        <v>0.82916666666666672</v>
      </c>
      <c r="J17" s="28"/>
      <c r="K17" s="28"/>
      <c r="L17" s="28"/>
      <c r="M17" s="28"/>
      <c r="N17" s="28"/>
      <c r="O17" s="28"/>
      <c r="P17" s="28">
        <v>0.84305555555555556</v>
      </c>
    </row>
    <row r="18" spans="2:16" ht="14.1" customHeight="1" x14ac:dyDescent="0.35">
      <c r="B18" s="35" t="s">
        <v>42</v>
      </c>
      <c r="C18" s="27">
        <v>15297</v>
      </c>
      <c r="D18" s="27">
        <v>15298</v>
      </c>
      <c r="E18" s="27">
        <v>15314</v>
      </c>
      <c r="F18" s="27">
        <v>15329</v>
      </c>
      <c r="G18" s="27">
        <v>15343</v>
      </c>
      <c r="H18" s="27">
        <v>15398</v>
      </c>
      <c r="I18" s="27">
        <v>15582</v>
      </c>
      <c r="J18" s="27"/>
      <c r="K18" s="27"/>
      <c r="L18" s="27"/>
      <c r="M18" s="27"/>
      <c r="N18" s="27"/>
      <c r="O18" s="27"/>
      <c r="P18" s="27">
        <v>15595</v>
      </c>
    </row>
    <row r="19" spans="2:16" ht="14.1" customHeight="1" thickBot="1" x14ac:dyDescent="0.4">
      <c r="B19" s="13" t="s">
        <v>43</v>
      </c>
      <c r="C19" s="29"/>
      <c r="D19" s="27">
        <v>15308</v>
      </c>
      <c r="E19" s="30">
        <v>15328</v>
      </c>
      <c r="F19" s="30">
        <v>15342</v>
      </c>
      <c r="G19" s="30">
        <v>15397</v>
      </c>
      <c r="H19" s="30">
        <v>15581</v>
      </c>
      <c r="I19" s="30">
        <v>15594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15</v>
      </c>
      <c r="F20" s="33">
        <f>IF(ISNUMBER(F18),F19-F18+1,"")</f>
        <v>14</v>
      </c>
      <c r="G20" s="33">
        <f>IF(ISNUMBER(G18),G19-G18+1,"")</f>
        <v>55</v>
      </c>
      <c r="H20" s="33">
        <f>IF(ISNUMBER(H18),H19-H18+1,"")</f>
        <v>184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>
        <v>0.33124999999999999</v>
      </c>
      <c r="D24" s="106">
        <v>0.33333333333333331</v>
      </c>
      <c r="E24" s="113" t="s">
        <v>178</v>
      </c>
      <c r="F24" s="155" t="s">
        <v>188</v>
      </c>
      <c r="G24" s="155"/>
      <c r="H24" s="155"/>
      <c r="I24" s="155"/>
      <c r="J24" s="106">
        <v>0.83263888888888893</v>
      </c>
      <c r="K24" s="106">
        <v>0.83263888888888893</v>
      </c>
      <c r="L24" s="36" t="s">
        <v>182</v>
      </c>
      <c r="M24" s="158" t="s">
        <v>198</v>
      </c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 t="s">
        <v>189</v>
      </c>
      <c r="G26" s="155"/>
      <c r="H26" s="155"/>
      <c r="I26" s="155"/>
      <c r="J26" s="106">
        <v>0.83611111111111114</v>
      </c>
      <c r="K26" s="106">
        <v>0.83680555555555558</v>
      </c>
      <c r="L26" s="36" t="s">
        <v>176</v>
      </c>
      <c r="M26" s="155" t="s">
        <v>199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0.27152777777777776</v>
      </c>
      <c r="D30" s="43"/>
      <c r="E30" s="43"/>
      <c r="F30" s="43"/>
      <c r="G30" s="43">
        <v>0.13541666666666666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0.42777777777777776</v>
      </c>
    </row>
    <row r="31" spans="2:16" ht="14.1" customHeight="1" x14ac:dyDescent="0.35">
      <c r="B31" s="37" t="s">
        <v>170</v>
      </c>
      <c r="C31" s="47">
        <v>0.2902777777777778</v>
      </c>
      <c r="D31" s="7"/>
      <c r="E31" s="7"/>
      <c r="F31" s="7"/>
      <c r="G31" s="7">
        <v>0.13680555555555557</v>
      </c>
      <c r="H31" s="7"/>
      <c r="I31" s="7"/>
      <c r="J31" s="7">
        <v>2.1527777777777778E-2</v>
      </c>
      <c r="K31" s="7">
        <v>2.2222222222222223E-2</v>
      </c>
      <c r="L31" s="7"/>
      <c r="M31" s="7"/>
      <c r="N31" s="7"/>
      <c r="O31" s="48"/>
      <c r="P31" s="46">
        <f>SUM(C31:N31)</f>
        <v>0.47083333333333333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0.2902777777777778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0.13680555555555557</v>
      </c>
      <c r="H34" s="110">
        <f t="shared" si="1"/>
        <v>0</v>
      </c>
      <c r="I34" s="110">
        <f t="shared" si="1"/>
        <v>0</v>
      </c>
      <c r="J34" s="110">
        <f t="shared" si="1"/>
        <v>2.1527777777777778E-2</v>
      </c>
      <c r="K34" s="110">
        <f t="shared" si="1"/>
        <v>2.2222222222222223E-2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0.47083333333333333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190</v>
      </c>
      <c r="D36" s="146"/>
      <c r="E36" s="145" t="s">
        <v>191</v>
      </c>
      <c r="F36" s="146"/>
      <c r="G36" s="145" t="s">
        <v>192</v>
      </c>
      <c r="H36" s="146"/>
      <c r="I36" s="145" t="s">
        <v>196</v>
      </c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193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1027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-157.30000000000001</v>
      </c>
      <c r="D72" s="60">
        <v>-160.346</v>
      </c>
      <c r="E72" s="100" t="s">
        <v>118</v>
      </c>
      <c r="F72" s="60">
        <v>22.9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-152.14500000000001</v>
      </c>
      <c r="D73" s="60">
        <v>-156.50700000000001</v>
      </c>
      <c r="E73" s="102" t="s">
        <v>122</v>
      </c>
      <c r="F73" s="61">
        <v>34.1</v>
      </c>
      <c r="G73" s="61">
        <v>36.700000000000003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-205.089</v>
      </c>
      <c r="D74" s="60">
        <v>-204.28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-118.172</v>
      </c>
      <c r="D75" s="60">
        <v>-126.503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36.085999999999999</v>
      </c>
      <c r="D76" s="60">
        <v>31.402999999999999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33.235999999999997</v>
      </c>
      <c r="D77" s="60">
        <v>29.771999999999998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28.257000000000001</v>
      </c>
      <c r="D78" s="60">
        <v>24.866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26.565999999999999</v>
      </c>
      <c r="D79" s="60">
        <v>23.398</v>
      </c>
      <c r="E79" s="100" t="s">
        <v>152</v>
      </c>
      <c r="F79" s="60">
        <v>25.3</v>
      </c>
      <c r="G79" s="60">
        <v>12.1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1.3499999999999999E-5</v>
      </c>
      <c r="D80" s="64">
        <v>1.19E-5</v>
      </c>
      <c r="E80" s="102" t="s">
        <v>157</v>
      </c>
      <c r="F80" s="61">
        <v>31.8</v>
      </c>
      <c r="G80" s="61">
        <v>66.900000000000006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2026-04-25T20:23:02Z</dcterms:modified>
</cp:coreProperties>
</file>