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733BD6E2-B0E2-47AF-9264-01E0A4BEB2A1}" xr6:coauthVersionLast="47" xr6:coauthVersionMax="47" xr10:uidLastSave="{00000000-0000-0000-0000-000000000000}"/>
  <bookViews>
    <workbookView xWindow="47088" yWindow="388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<sst xmlns="http://schemas.openxmlformats.org/spreadsheetml/2006/main" count="216" uniqueCount="203">
  <si>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</si>
  <si>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</si>
  <si>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</si>
  <si>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</si>
  <si>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</si>
  <si>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</si>
  <si>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</si>
  <si>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</si>
  <si>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</si>
  <si>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</si>
  <si>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</si>
  <si>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</si>
  <si>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</si>
  <si>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</si>
  <si>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</si>
  <si>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</si>
  <si>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</si>
  <si>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</si>
  <si>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</si>
  <si>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</si>
  <si>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</si>
  <si>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</si>
  <si>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</si>
  <si>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</si>
  <si>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</si>
  <si>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</si>
  <si>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</si>
  <si>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</si>
  <si>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</si>
  <si>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</si>
  <si>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</si>
  <si>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</si>
  <si>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</si>
  <si>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</si>
  <si>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</si>
  <si>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</si>
  <si>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</si>
  <si>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</si>
  <si>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</si>
  <si>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</si>
  <si>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</si>
  <si>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</si>
  <si>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</si>
  <si>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</si>
  <si>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</si>
  <si>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</si>
  <si>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</si>
  <si>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</si>
  <si>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</si>
  <si>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</si>
  <si>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</si>
  <si>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</si>
  <si>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</si>
  <si>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</si>
  <si>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</si>
  <si>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</si>
  <si>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</si>
  <si>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</si>
  <si>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</si>
  <si>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</si>
  <si>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</si>
  <si>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</si>
  <si>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</si>
  <si>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</si>
  <si>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</si>
  <si>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</si>
  <si>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</si>
  <si>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</si>
  <si>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</si>
  <si>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</si>
  <si>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</si>
  <si>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</si>
  <si>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</si>
  <si>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</si>
  <si>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</si>
  <si>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</si>
  <si>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</si>
  <si>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</si>
  <si>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</si>
  <si>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</si>
  <si>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</si>
  <si>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</si>
  <si>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</si>
  <si>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</si>
  <si>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</si>
  <si>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</si>
  <si>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</si>
  <si>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</si>
  <si>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</si>
  <si>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</si>
  <si>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</si>
  <si>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</si>
  <si>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</si>
  <si>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</si>
  <si>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</si>
  <si>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</si>
  <si>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</si>
  <si>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</si>
  <si>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</si>
  <si>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</si>
  <si>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</si>
  <si>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</si>
  <si>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</si>
  <si>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</si>
  <si>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</si>
  <si>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</si>
  <si>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</si>
  <si>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</si>
  <si>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</si>
  <si>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</si>
  <si>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</si>
  <si>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</si>
  <si>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</si>
  <si>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</si>
  <si>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</si>
  <si>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</si>
  <si>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</si>
  <si>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</si>
  <si>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</si>
  <si>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</si>
  <si>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</si>
  <si>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</si>
  <si>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</si>
  <si>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</si>
  <si>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</si>
  <si>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</si>
  <si>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</si>
  <si>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</si>
  <si>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</si>
  <si>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</si>
  <si>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</si>
  <si>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</si>
  <si>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</si>
  <si>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</si>
  <si>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</si>
  <si>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</si>
  <si>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</si>
  <si>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</si>
  <si>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</si>
  <si>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</si>
  <si>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</si>
  <si>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</si>
  <si>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</si>
  <si>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</si>
  <si>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</si>
  <si>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</si>
  <si>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</si>
  <si>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</si>
  <si>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</si>
  <si>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</si>
  <si>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</si>
  <si>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</si>
  <si>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</si>
  <si>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</si>
  <si>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</si>
  <si>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</si>
  <si>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</si>
  <si>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</si>
  <si>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</si>
  <si>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</si>
  <si>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</si>
  <si>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</si>
  <si>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</si>
  <si>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</si>
  <si>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</si>
  <si>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</si>
  <si>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</si>
  <si>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</si>
  <si>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</si>
  <si>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</si>
  <si>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</si>
  <si>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</si>
  <si>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</si>
  <si>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</si>
  <si>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</si>
  <si>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</si>
  <si>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</si>
  <si>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</si>
  <si>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</si>
  <si>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</si>
  <si>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</si>
  <si>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</si>
  <si>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</si>
  <si>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</si>
  <si>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</si>
  <si>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</si>
  <si>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</si>
  <si>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DEEPS</t>
    <phoneticPr fontId="3" type="noConversion"/>
  </si>
  <si>
    <t>UT 8:20부터 옅은 구름 영향 있음</t>
    <phoneticPr fontId="3" type="noConversion"/>
  </si>
  <si>
    <t>C_014712-014713</t>
    <phoneticPr fontId="3" type="noConversion"/>
  </si>
  <si>
    <t>BLG 관측 동안 맞바람(ESE~SE) 맟 풍속이 평균 10~12m/s로 강함</t>
    <phoneticPr fontId="3" type="noConversion"/>
  </si>
  <si>
    <t>I_014873</t>
    <phoneticPr fontId="3" type="noConversion"/>
  </si>
  <si>
    <t>I_014873 filter I값 누락됨</t>
    <phoneticPr fontId="3" type="noConversion"/>
  </si>
  <si>
    <t>[17:34-17:38] Raritan이 connection error로 갑자기 꺼졌으나 관측에는 영향 없이 계속 진행됨</t>
    <phoneticPr fontId="3" type="noConversion"/>
  </si>
  <si>
    <t>M_014912-014913:N</t>
    <phoneticPr fontId="3" type="noConversion"/>
  </si>
  <si>
    <t>M_014920-014921:N</t>
    <phoneticPr fontId="3" type="noConversion"/>
  </si>
  <si>
    <t>ENE</t>
    <phoneticPr fontId="3" type="noConversion"/>
  </si>
  <si>
    <t>ESE</t>
    <phoneticPr fontId="3" type="noConversion"/>
  </si>
  <si>
    <t>SE</t>
    <phoneticPr fontId="3" type="noConversion"/>
  </si>
  <si>
    <t>BLG 관측 대상 #15 ALT is lower than the limit으로 스킵됨</t>
    <phoneticPr fontId="3" type="noConversion"/>
  </si>
  <si>
    <t>30s/23k 25s/23k</t>
    <phoneticPr fontId="3" type="noConversion"/>
  </si>
  <si>
    <t>25s/21k 21s/26k</t>
    <phoneticPr fontId="3" type="noConversion"/>
  </si>
  <si>
    <t>내부 CCTV 영상이 멈춰 있음 / 관측 종료 후 전원 재연결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</si>
</sst>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46135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0.37222222222222223</v>
      </c>
      <c r="D9" s="8">
        <v>3.6</v>
      </c>
      <c r="E9" s="8">
        <v>12.9</v>
      </c>
      <c r="F9" s="8">
        <v>54.9</v>
      </c>
      <c r="G9" s="36" t="s">
        <v>196</v>
      </c>
      <c r="H9" s="8">
        <v>1.3</v>
      </c>
      <c r="I9" s="36">
        <v>38.9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9.3000000000000007</v>
      </c>
      <c r="F10" s="8">
        <v>76.400000000000006</v>
      </c>
      <c r="G10" s="36" t="s">
        <v>197</v>
      </c>
      <c r="H10" s="8">
        <v>3.4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>
        <v>1.7</v>
      </c>
      <c r="E11" s="15">
        <v>9.1999999999999993</v>
      </c>
      <c r="F11" s="15">
        <v>64.7</v>
      </c>
      <c r="G11" s="36" t="s">
        <v>198</v>
      </c>
      <c r="H11" s="15">
        <v>8.1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24.426388888888887</v>
      </c>
      <c r="D12" s="19">
        <f>AVERAGE(D9:D11)</f>
        <v>2.5000000000000004</v>
      </c>
      <c r="E12" s="19">
        <f>AVERAGE(E9:E11)</f>
        <v>10.466666666666667</v>
      </c>
      <c r="F12" s="20">
        <f>AVERAGE(F9:F11)</f>
        <v>65.333333333333329</v>
      </c>
      <c r="G12" s="21"/>
      <c r="H12" s="22">
        <f>AVERAGE(H9:H11)</f>
        <v>4.2666666666666666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0.32083333333333336</v>
      </c>
      <c r="D17" s="28">
        <v>0.32222222222222224</v>
      </c>
      <c r="E17" s="28">
        <v>0.34861111111111109</v>
      </c>
      <c r="F17" s="28">
        <v>0.36944444444444446</v>
      </c>
      <c r="G17" s="28">
        <v>0.39583333333333331</v>
      </c>
      <c r="H17" s="28">
        <v>0.53819444444444442</v>
      </c>
      <c r="I17" s="28">
        <v>0.82847222222222228</v>
      </c>
      <c r="J17" s="28"/>
      <c r="K17" s="28"/>
      <c r="L17" s="28"/>
      <c r="M17" s="28"/>
      <c r="N17" s="28"/>
      <c r="O17" s="28"/>
      <c r="P17" s="28">
        <v>0.84097222222222223</v>
      </c>
    </row>
    <row r="18" spans="2:16" ht="14.1" customHeight="1" x14ac:dyDescent="0.35">
      <c r="B18" s="35" t="s">
        <v>42</v>
      </c>
      <c r="C18" s="27">
        <v>14700</v>
      </c>
      <c r="D18" s="27">
        <v>14701</v>
      </c>
      <c r="E18" s="27">
        <v>14712</v>
      </c>
      <c r="F18" s="27">
        <v>14725</v>
      </c>
      <c r="G18" s="27">
        <v>14742</v>
      </c>
      <c r="H18" s="27">
        <v>14800</v>
      </c>
      <c r="I18" s="27">
        <v>14958</v>
      </c>
      <c r="J18" s="27"/>
      <c r="K18" s="27"/>
      <c r="L18" s="27"/>
      <c r="M18" s="27"/>
      <c r="N18" s="27"/>
      <c r="O18" s="27"/>
      <c r="P18" s="27">
        <v>14969</v>
      </c>
    </row>
    <row r="19" spans="2:16" ht="14.1" customHeight="1" thickBot="1" x14ac:dyDescent="0.4">
      <c r="B19" s="13" t="s">
        <v>43</v>
      </c>
      <c r="C19" s="29"/>
      <c r="D19" s="27">
        <v>14705</v>
      </c>
      <c r="E19" s="30">
        <v>14724</v>
      </c>
      <c r="F19" s="30">
        <v>14741</v>
      </c>
      <c r="G19" s="30">
        <v>14799</v>
      </c>
      <c r="H19" s="30">
        <v>14957</v>
      </c>
      <c r="I19" s="30">
        <v>14968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17</v>
      </c>
      <c r="G20" s="33">
        <f>IF(ISNUMBER(G18),G19-G18+1,"")</f>
        <v>58</v>
      </c>
      <c r="H20" s="33">
        <f>IF(ISNUMBER(H18),H19-H18+1,"")</f>
        <v>158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0.82986111111111116</v>
      </c>
      <c r="K23" s="106">
        <v>0.8305555555555556</v>
      </c>
      <c r="L23" s="116" t="s">
        <v>165</v>
      </c>
      <c r="M23" s="162" t="s">
        <v>200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0.83263888888888893</v>
      </c>
      <c r="K25" s="106">
        <v>0.83402777777777781</v>
      </c>
      <c r="L25" s="36" t="s">
        <v>49</v>
      </c>
      <c r="M25" s="162" t="s">
        <v>201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0.26527777777777778</v>
      </c>
      <c r="D30" s="43"/>
      <c r="E30" s="43"/>
      <c r="F30" s="43"/>
      <c r="G30" s="43">
        <v>0.14027777777777778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0.42638888888888887</v>
      </c>
    </row>
    <row r="31" spans="2:16" ht="14.1" customHeight="1" x14ac:dyDescent="0.35">
      <c r="B31" s="37" t="s">
        <v>170</v>
      </c>
      <c r="C31" s="47">
        <v>0.28541666666666665</v>
      </c>
      <c r="D31" s="7"/>
      <c r="E31" s="7"/>
      <c r="F31" s="7"/>
      <c r="G31" s="7">
        <v>0.14027777777777778</v>
      </c>
      <c r="H31" s="7"/>
      <c r="I31" s="7"/>
      <c r="J31" s="7">
        <v>2.5694444444444443E-2</v>
      </c>
      <c r="K31" s="7">
        <v>2.013888888888889E-2</v>
      </c>
      <c r="L31" s="7"/>
      <c r="M31" s="7"/>
      <c r="N31" s="7"/>
      <c r="O31" s="48"/>
      <c r="P31" s="46">
        <f>SUM(C31:N31)</f>
        <v>0.47152777777777777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0.28541666666666665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0.14027777777777778</v>
      </c>
      <c r="H34" s="110">
        <f t="shared" si="1"/>
        <v>0</v>
      </c>
      <c r="I34" s="110">
        <f t="shared" si="1"/>
        <v>0</v>
      </c>
      <c r="J34" s="110">
        <f t="shared" si="1"/>
        <v>2.5694444444444443E-2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0.47152777777777777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189</v>
      </c>
      <c r="D36" s="153"/>
      <c r="E36" s="152" t="s">
        <v>191</v>
      </c>
      <c r="F36" s="153"/>
      <c r="G36" s="152" t="s">
        <v>194</v>
      </c>
      <c r="H36" s="153"/>
      <c r="I36" s="152" t="s">
        <v>195</v>
      </c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 t="s">
        <v>193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701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-158.43700000000001</v>
      </c>
      <c r="D72" s="60">
        <v>-160.55000000000001</v>
      </c>
      <c r="E72" s="100" t="s">
        <v>118</v>
      </c>
      <c r="F72" s="60">
        <v>22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-153.792</v>
      </c>
      <c r="D73" s="60">
        <v>-156.92599999999999</v>
      </c>
      <c r="E73" s="102" t="s">
        <v>122</v>
      </c>
      <c r="F73" s="61">
        <v>34.700000000000003</v>
      </c>
      <c r="G73" s="61">
        <v>27.1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-200.155</v>
      </c>
      <c r="D74" s="60">
        <v>-205.721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-120.227</v>
      </c>
      <c r="D75" s="60">
        <v>-128.34399999999999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34.384</v>
      </c>
      <c r="D76" s="60">
        <v>30.725999999999999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31.794</v>
      </c>
      <c r="D77" s="60">
        <v>29.327000000000002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26.817</v>
      </c>
      <c r="D78" s="60">
        <v>24.449000000000002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25.172000000000001</v>
      </c>
      <c r="D79" s="60">
        <v>23.038</v>
      </c>
      <c r="E79" s="100" t="s">
        <v>152</v>
      </c>
      <c r="F79" s="60">
        <v>21.6</v>
      </c>
      <c r="G79" s="60">
        <v>9.8000000000000007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1.4600000000000001E-5</v>
      </c>
      <c r="D80" s="64">
        <v>1.01E-5</v>
      </c>
      <c r="E80" s="102" t="s">
        <v>157</v>
      </c>
      <c r="F80" s="61">
        <v>35.700000000000003</v>
      </c>
      <c r="G80" s="61">
        <v>77.5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 t="s">
        <v>202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2026-04-23T20:26:57Z</dcterms:modified>
</cp:coreProperties>
</file>