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EDF8E586-46D0-42A5-972F-FF89C06F935B}" xr6:coauthVersionLast="47" xr6:coauthVersionMax="47" xr10:uidLastSave="{00000000-0000-0000-0000-000000000000}"/>
  <bookViews>
    <workbookView xWindow="23196" yWindow="7212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<sst xmlns="http://schemas.openxmlformats.org/spreadsheetml/2006/main" count="210" uniqueCount="197">
  <si>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</si>
  <si>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</si>
  <si>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</si>
  <si>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</si>
  <si>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</si>
  <si>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</si>
  <si>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</si>
  <si>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</si>
  <si>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</si>
  <si>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</si>
  <si>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</si>
  <si>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</si>
  <si>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</si>
  <si>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</si>
  <si>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</si>
  <si>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</si>
  <si>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</si>
  <si>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</si>
  <si>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</si>
  <si>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</si>
  <si>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</si>
  <si>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</si>
  <si>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</si>
  <si>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</si>
  <si>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</si>
  <si>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</si>
  <si>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</si>
  <si>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</si>
  <si>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</si>
  <si>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</si>
  <si>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</si>
  <si>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</si>
  <si>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</si>
  <si>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</si>
  <si>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</si>
  <si>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</si>
  <si>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</si>
  <si>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</si>
  <si>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</si>
  <si>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</si>
  <si>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</si>
  <si>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</si>
  <si>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</si>
  <si>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</si>
  <si>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</si>
  <si>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</si>
  <si>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</si>
  <si>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</si>
  <si>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</si>
  <si>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</si>
  <si>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</si>
  <si>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</si>
  <si>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</si>
  <si>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</si>
  <si>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</si>
  <si>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</si>
  <si>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</si>
  <si>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</si>
  <si>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</si>
  <si>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</si>
  <si>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</si>
  <si>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</si>
  <si>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</si>
  <si>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</si>
  <si>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</si>
  <si>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</si>
  <si>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</si>
  <si>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</si>
  <si>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</si>
  <si>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</si>
  <si>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</si>
  <si>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</si>
  <si>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</si>
  <si>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</si>
  <si>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</si>
  <si>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</si>
  <si>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</si>
  <si>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</si>
  <si>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</si>
  <si>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</si>
  <si>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</si>
  <si>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</si>
  <si>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</si>
  <si>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</si>
  <si>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</si>
  <si>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</si>
  <si>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</si>
  <si>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</si>
  <si>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</si>
  <si>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</si>
  <si>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</si>
  <si>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</si>
  <si>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</si>
  <si>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</si>
  <si>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</si>
  <si>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</si>
  <si>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</si>
  <si>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</si>
  <si>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</si>
  <si>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</si>
  <si>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</si>
  <si>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</si>
  <si>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</si>
  <si>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</si>
  <si>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</si>
  <si>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</si>
  <si>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</si>
  <si>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</si>
  <si>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</si>
  <si>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</si>
  <si>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</si>
  <si>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</si>
  <si>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</si>
  <si>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</si>
  <si>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</si>
  <si>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</si>
  <si>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</si>
  <si>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</si>
  <si>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</si>
  <si>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</si>
  <si>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</si>
  <si>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</si>
  <si>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</si>
  <si>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</si>
  <si>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</si>
  <si>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</si>
  <si>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</si>
  <si>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</si>
  <si>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</si>
  <si>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</si>
  <si>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</si>
  <si>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</si>
  <si>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</si>
  <si>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</si>
  <si>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</si>
  <si>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</si>
  <si>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</si>
  <si>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</si>
  <si>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</si>
  <si>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</si>
  <si>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</si>
  <si>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</si>
  <si>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</si>
  <si>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</si>
  <si>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</si>
  <si>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</si>
  <si>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</si>
  <si>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</si>
  <si>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</si>
  <si>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</si>
  <si>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</si>
  <si>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</si>
  <si>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</si>
  <si>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</si>
  <si>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</si>
  <si>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</si>
  <si>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</si>
  <si>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</si>
  <si>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</si>
  <si>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</si>
  <si>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</si>
  <si>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</si>
  <si>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</si>
  <si>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</si>
  <si>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</si>
  <si>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</si>
  <si>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</si>
  <si>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</si>
  <si>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</si>
  <si>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</si>
  <si>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</si>
  <si>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</si>
  <si>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</si>
  <si>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</si>
  <si>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</si>
  <si>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</si>
  <si>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</si>
  <si>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</si>
  <si>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</si>
  <si>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</si>
  <si>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</si>
  <si>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</si>
  <si>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</si>
  <si>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</si>
  <si>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</si>
  <si>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월령 40% 이하로 방풍막 연결 해제</t>
    <phoneticPr fontId="3" type="noConversion"/>
  </si>
  <si>
    <t>신가은</t>
    <phoneticPr fontId="3" type="noConversion"/>
  </si>
  <si>
    <t>DEEPS</t>
    <phoneticPr fontId="3" type="noConversion"/>
  </si>
  <si>
    <t>5s/22k 8s/25k 11s/24k 15s/23k</t>
    <phoneticPr fontId="3" type="noConversion"/>
  </si>
  <si>
    <t>8s/23k 11s/23k 15s/23k 19s/21k</t>
    <phoneticPr fontId="3" type="noConversion"/>
  </si>
  <si>
    <t>UT 12:00부터 옅은 구름 영향 있음</t>
    <phoneticPr fontId="3" type="noConversion"/>
  </si>
  <si>
    <t>M_013673-013674:M</t>
    <phoneticPr fontId="3" type="noConversion"/>
  </si>
  <si>
    <t>SE</t>
    <phoneticPr fontId="3" type="noConversion"/>
  </si>
  <si>
    <t>ESE</t>
    <phoneticPr fontId="3" type="noConversion"/>
  </si>
  <si>
    <t>SSE</t>
    <phoneticPr fontId="3" type="noConversion"/>
  </si>
  <si>
    <t>35s/26k 25s/24k 16s/22k 11s/20k</t>
    <phoneticPr fontId="3" type="noConversion"/>
  </si>
  <si>
    <t>17s/29k 12s/30k 7s/25k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</si>
</sst>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46131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0.375</v>
      </c>
      <c r="D9" s="8">
        <v>1.9</v>
      </c>
      <c r="E9" s="8">
        <v>15.1</v>
      </c>
      <c r="F9" s="8">
        <v>22.3</v>
      </c>
      <c r="G9" s="36" t="s">
        <v>192</v>
      </c>
      <c r="H9" s="8">
        <v>10.9</v>
      </c>
      <c r="I9" s="36">
        <v>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1.2</v>
      </c>
      <c r="E10" s="8">
        <v>14.4</v>
      </c>
      <c r="F10" s="8">
        <v>23.8</v>
      </c>
      <c r="G10" s="36" t="s">
        <v>193</v>
      </c>
      <c r="H10" s="8">
        <v>3.2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0.79722222222222228</v>
      </c>
      <c r="D11" s="15">
        <v>1.6</v>
      </c>
      <c r="E11" s="15">
        <v>10.3</v>
      </c>
      <c r="F11" s="15">
        <v>48.6</v>
      </c>
      <c r="G11" s="36" t="s">
        <v>194</v>
      </c>
      <c r="H11" s="15">
        <v>2.9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24.422222222222221</v>
      </c>
      <c r="D12" s="19">
        <f>AVERAGE(D9:D11)</f>
        <v>1.5666666666666664</v>
      </c>
      <c r="E12" s="19">
        <f>AVERAGE(E9:E11)</f>
        <v>13.266666666666666</v>
      </c>
      <c r="F12" s="20">
        <f>AVERAGE(F9:F11)</f>
        <v>31.566666666666666</v>
      </c>
      <c r="G12" s="21"/>
      <c r="H12" s="22">
        <f>AVERAGE(H9:H11)</f>
        <v>5.666666666666667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187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0.3215277777777778</v>
      </c>
      <c r="D17" s="28">
        <v>0.32291666666666669</v>
      </c>
      <c r="E17" s="28">
        <v>0.35069444444444442</v>
      </c>
      <c r="F17" s="28">
        <v>0.37152777777777779</v>
      </c>
      <c r="G17" s="28">
        <v>0.39513888888888887</v>
      </c>
      <c r="H17" s="28">
        <v>0.54861111111111116</v>
      </c>
      <c r="I17" s="28">
        <v>0.82708333333333328</v>
      </c>
      <c r="J17" s="28"/>
      <c r="K17" s="28"/>
      <c r="L17" s="28"/>
      <c r="M17" s="28"/>
      <c r="N17" s="28"/>
      <c r="O17" s="28"/>
      <c r="P17" s="28">
        <v>0.84027777777777779</v>
      </c>
    </row>
    <row r="18" spans="2:16" ht="14.1" customHeight="1" x14ac:dyDescent="0.35">
      <c r="B18" s="35" t="s">
        <v>42</v>
      </c>
      <c r="C18" s="27">
        <v>13518</v>
      </c>
      <c r="D18" s="27">
        <v>13519</v>
      </c>
      <c r="E18" s="27">
        <v>13540</v>
      </c>
      <c r="F18" s="27">
        <v>13553</v>
      </c>
      <c r="G18" s="27">
        <v>13569</v>
      </c>
      <c r="H18" s="27">
        <v>13632</v>
      </c>
      <c r="I18" s="27">
        <v>13800</v>
      </c>
      <c r="J18" s="27"/>
      <c r="K18" s="27"/>
      <c r="L18" s="27"/>
      <c r="M18" s="27"/>
      <c r="N18" s="27"/>
      <c r="O18" s="27"/>
      <c r="P18" s="27">
        <v>13813</v>
      </c>
    </row>
    <row r="19" spans="2:16" ht="14.1" customHeight="1" thickBot="1" x14ac:dyDescent="0.4">
      <c r="B19" s="13" t="s">
        <v>43</v>
      </c>
      <c r="C19" s="29"/>
      <c r="D19" s="27">
        <v>13532</v>
      </c>
      <c r="E19" s="30">
        <v>13552</v>
      </c>
      <c r="F19" s="30">
        <v>13568</v>
      </c>
      <c r="G19" s="30">
        <v>13631</v>
      </c>
      <c r="H19" s="30">
        <v>13799</v>
      </c>
      <c r="I19" s="30">
        <v>13812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14</v>
      </c>
      <c r="E20" s="33">
        <f>IF(ISNUMBER(E18),E19-E18+1,"")</f>
        <v>13</v>
      </c>
      <c r="F20" s="33">
        <f>IF(ISNUMBER(F18),F19-F18+1,"")</f>
        <v>16</v>
      </c>
      <c r="G20" s="33">
        <f>IF(ISNUMBER(G18),G19-G18+1,"")</f>
        <v>63</v>
      </c>
      <c r="H20" s="33">
        <f>IF(ISNUMBER(H18),H19-H18+1,"")</f>
        <v>168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>
        <v>0.3347222222222222</v>
      </c>
      <c r="D24" s="106">
        <v>0.33750000000000002</v>
      </c>
      <c r="E24" s="113" t="s">
        <v>178</v>
      </c>
      <c r="F24" s="155" t="s">
        <v>188</v>
      </c>
      <c r="G24" s="155"/>
      <c r="H24" s="155"/>
      <c r="I24" s="155"/>
      <c r="J24" s="106">
        <v>0.82708333333333328</v>
      </c>
      <c r="K24" s="106">
        <v>0.82986111111111116</v>
      </c>
      <c r="L24" s="36" t="s">
        <v>182</v>
      </c>
      <c r="M24" s="158" t="s">
        <v>195</v>
      </c>
      <c r="N24" s="159"/>
      <c r="O24" s="159"/>
      <c r="P24" s="160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>
        <v>0.33819444444444446</v>
      </c>
      <c r="D26" s="106">
        <v>0.34097222222222223</v>
      </c>
      <c r="E26" s="113" t="s">
        <v>165</v>
      </c>
      <c r="F26" s="155" t="s">
        <v>189</v>
      </c>
      <c r="G26" s="155"/>
      <c r="H26" s="155"/>
      <c r="I26" s="155"/>
      <c r="J26" s="106">
        <v>0.83194444444444449</v>
      </c>
      <c r="K26" s="106">
        <v>0.83402777777777781</v>
      </c>
      <c r="L26" s="36" t="s">
        <v>176</v>
      </c>
      <c r="M26" s="155" t="s">
        <v>196</v>
      </c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0.25277777777777777</v>
      </c>
      <c r="D30" s="43"/>
      <c r="E30" s="43"/>
      <c r="F30" s="43"/>
      <c r="G30" s="43">
        <v>0.14861111111111111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0.42222222222222222</v>
      </c>
    </row>
    <row r="31" spans="2:16" ht="14.1" customHeight="1" x14ac:dyDescent="0.35">
      <c r="B31" s="37" t="s">
        <v>170</v>
      </c>
      <c r="C31" s="47">
        <v>0.27083333333333331</v>
      </c>
      <c r="D31" s="7"/>
      <c r="E31" s="7"/>
      <c r="F31" s="7"/>
      <c r="G31" s="7">
        <v>0.15069444444444444</v>
      </c>
      <c r="H31" s="7"/>
      <c r="I31" s="7"/>
      <c r="J31" s="7">
        <v>2.361111111111111E-2</v>
      </c>
      <c r="K31" s="7">
        <v>1.9444444444444445E-2</v>
      </c>
      <c r="L31" s="7"/>
      <c r="M31" s="7"/>
      <c r="N31" s="7"/>
      <c r="O31" s="48"/>
      <c r="P31" s="46">
        <f>SUM(C31:N31)</f>
        <v>0.46458333333333329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0.27083333333333331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0.15069444444444444</v>
      </c>
      <c r="H34" s="110">
        <f t="shared" si="1"/>
        <v>0</v>
      </c>
      <c r="I34" s="110">
        <f t="shared" si="1"/>
        <v>0</v>
      </c>
      <c r="J34" s="110">
        <f t="shared" si="1"/>
        <v>2.361111111111111E-2</v>
      </c>
      <c r="K34" s="110">
        <f t="shared" si="1"/>
        <v>1.9444444444444445E-2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0.46458333333333329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 t="s">
        <v>191</v>
      </c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190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181</v>
      </c>
      <c r="C54" s="184"/>
      <c r="D54" s="184"/>
      <c r="E54" s="184"/>
      <c r="F54" s="112">
        <v>137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-157.018</v>
      </c>
      <c r="D72" s="60">
        <v>-160.44399999999999</v>
      </c>
      <c r="E72" s="100" t="s">
        <v>118</v>
      </c>
      <c r="F72" s="60">
        <v>22.9</v>
      </c>
      <c r="G72" s="60">
        <v>22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-151.81</v>
      </c>
      <c r="D73" s="60">
        <v>-156.60599999999999</v>
      </c>
      <c r="E73" s="102" t="s">
        <v>122</v>
      </c>
      <c r="F73" s="61">
        <v>19.5</v>
      </c>
      <c r="G73" s="61">
        <v>26.6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-206.49799999999999</v>
      </c>
      <c r="D74" s="60">
        <v>-202.67699999999999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-155.93700000000001</v>
      </c>
      <c r="D75" s="60">
        <v>-126.795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35.737000000000002</v>
      </c>
      <c r="D76" s="60">
        <v>31.154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32.996000000000002</v>
      </c>
      <c r="D77" s="60">
        <v>29.587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28.042000000000002</v>
      </c>
      <c r="D78" s="60">
        <v>24.655000000000001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26.379000000000001</v>
      </c>
      <c r="D79" s="60">
        <v>23.207000000000001</v>
      </c>
      <c r="E79" s="100" t="s">
        <v>152</v>
      </c>
      <c r="F79" s="60">
        <v>25.1</v>
      </c>
      <c r="G79" s="60">
        <v>11.7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1.43E-5</v>
      </c>
      <c r="D80" s="64">
        <v>1.15E-5</v>
      </c>
      <c r="E80" s="102" t="s">
        <v>157</v>
      </c>
      <c r="F80" s="61">
        <v>16.7</v>
      </c>
      <c r="G80" s="61">
        <v>56.5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185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2026-04-19T20:17:01Z</dcterms:modified>
</cp:coreProperties>
</file>