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4\"/>
    </mc:Choice>
  </mc:AlternateContent>
  <xr:revisionPtr revIDLastSave="0" documentId="13_ncr:1_{7870AB34-E604-4B5E-A011-6C132EEEA032}" xr6:coauthVersionLast="47" xr6:coauthVersionMax="47" xr10:uidLastSave="{00000000-0000-0000-0000-000000000000}"/>
  <bookViews>
    <workbookView xWindow="3456" yWindow="3456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<sst xmlns="http://schemas.openxmlformats.org/spreadsheetml/2006/main" count="212" uniqueCount="198">
  <si>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</si>
  <si>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</si>
  <si>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</si>
  <si>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</si>
  <si>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</si>
  <si>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</si>
  <si>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</si>
  <si>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</si>
  <si>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</si>
  <si>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</si>
  <si>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</si>
  <si>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</si>
  <si>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</si>
  <si>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</si>
  <si>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</si>
  <si>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</si>
  <si>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</si>
  <si>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</si>
  <si>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</si>
  <si>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</si>
  <si>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</si>
  <si>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</si>
  <si>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</si>
  <si>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</si>
  <si>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</si>
  <si>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</si>
  <si>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</si>
  <si>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</si>
  <si>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</si>
  <si>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</si>
  <si>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</si>
  <si>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</si>
  <si>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</si>
  <si>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</si>
  <si>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</si>
  <si>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</si>
  <si>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</si>
  <si>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</si>
  <si>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</si>
  <si>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</si>
  <si>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</si>
  <si>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</si>
  <si>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</si>
  <si>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</si>
  <si>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</si>
  <si>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</si>
  <si>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</si>
  <si>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</si>
  <si>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</si>
  <si>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</si>
  <si>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</si>
  <si>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</si>
  <si>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</si>
  <si>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</si>
  <si>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</si>
  <si>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</si>
  <si>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</si>
  <si>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</si>
  <si>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</si>
  <si>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</si>
  <si>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</si>
  <si>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</si>
  <si>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</si>
  <si>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</si>
  <si>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</si>
  <si>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</si>
  <si>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</si>
  <si>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</si>
  <si>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</si>
  <si>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</si>
  <si>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</si>
  <si>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</si>
  <si>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</si>
  <si>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</si>
  <si>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</si>
  <si>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</si>
  <si>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</si>
  <si>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</si>
  <si>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</si>
  <si>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</si>
  <si>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</si>
  <si>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</si>
  <si>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</si>
  <si>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</si>
  <si>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</si>
  <si>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</si>
  <si>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</si>
  <si>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</si>
  <si>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</si>
  <si>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</si>
  <si>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</si>
  <si>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</si>
  <si>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</si>
  <si>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</si>
  <si>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</si>
  <si>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</si>
  <si>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</si>
  <si>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</si>
  <si>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</si>
  <si>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</si>
  <si>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</si>
  <si>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</si>
  <si>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</si>
  <si>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</si>
  <si>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</si>
  <si>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</si>
  <si>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</si>
  <si>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</si>
  <si>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</si>
  <si>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</si>
  <si>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</si>
  <si>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</si>
  <si>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</si>
  <si>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</si>
  <si>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</si>
  <si>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</si>
  <si>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</si>
  <si>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</si>
  <si>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</si>
  <si>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</si>
  <si>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</si>
  <si>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</si>
  <si>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</si>
  <si>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</si>
  <si>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</si>
  <si>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</si>
  <si>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</si>
  <si>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</si>
  <si>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</si>
  <si>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</si>
  <si>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</si>
  <si>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</si>
  <si>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</si>
  <si>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</si>
  <si>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</si>
  <si>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</si>
  <si>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</si>
  <si>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</si>
  <si>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</si>
  <si>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</si>
  <si>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</si>
  <si>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</si>
  <si>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</si>
  <si>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</si>
  <si>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</si>
  <si>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</si>
  <si>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</si>
  <si>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</si>
  <si>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</si>
  <si>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</si>
  <si>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</si>
  <si>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</si>
  <si>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</si>
  <si>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</si>
  <si>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</si>
  <si>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</si>
  <si>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</si>
  <si>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</si>
  <si>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</si>
  <si>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</si>
  <si>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</si>
  <si>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</si>
  <si>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</si>
  <si>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</si>
  <si>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</si>
  <si>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</si>
  <si>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</si>
  <si>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</si>
  <si>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</si>
  <si>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</si>
  <si>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</si>
  <si>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</si>
  <si>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</si>
  <si>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</si>
  <si>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</si>
  <si>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</si>
  <si>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</si>
  <si>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</si>
  <si>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</si>
  <si>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</si>
  <si>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</si>
  <si>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</si>
  <si>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</si>
  <si>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김예은</t>
    <phoneticPr fontId="3" type="noConversion"/>
  </si>
  <si>
    <t>LSST</t>
    <phoneticPr fontId="3" type="noConversion"/>
  </si>
  <si>
    <t>TMT</t>
    <phoneticPr fontId="3" type="noConversion"/>
  </si>
  <si>
    <t>DEEPS</t>
    <phoneticPr fontId="3" type="noConversion"/>
  </si>
  <si>
    <t>월령 40% 이하로 방풍막 연결 해제</t>
    <phoneticPr fontId="3" type="noConversion"/>
  </si>
  <si>
    <t>DS9(영상 확인) 3회 꺼짐</t>
    <phoneticPr fontId="3" type="noConversion"/>
  </si>
  <si>
    <t>12s/27k 14s/23k 18s/22k</t>
    <phoneticPr fontId="3" type="noConversion"/>
  </si>
  <si>
    <t>8s/25k 11s/25k 15s/24k</t>
    <phoneticPr fontId="3" type="noConversion"/>
  </si>
  <si>
    <t>[15:00] 액츄에이터 초기화 후 초점 값 재 입력</t>
    <phoneticPr fontId="3" type="noConversion"/>
  </si>
  <si>
    <t>[8:30]돔 내부 20도, 외부 11.7도/ [17:20] 내부 8.5도, 외부 5.9// 관측 끝날 때까지 미러셀온도(7.6도)와 외부온도(5.5도) 격차가 안 줄어 들어 시상에 영향 있음</t>
    <phoneticPr fontId="3" type="noConversion"/>
  </si>
  <si>
    <t>25s/22k 20s/24k 14s/23k</t>
    <phoneticPr fontId="3" type="noConversion"/>
  </si>
  <si>
    <t>13s/27k 9s/26k</t>
    <phoneticPr fontId="3" type="noConversion"/>
  </si>
  <si>
    <t>돔 내부에 열기가 모이는 걸 방지 하기 위해 돔 창문 열고 퇴근 함</t>
    <phoneticPr fontId="3" type="noConversion"/>
  </si>
  <si>
    <t>E</t>
    <phoneticPr fontId="3" type="noConversion"/>
  </si>
  <si>
    <t>SSE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</si>
</sst>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G12" sqref="G12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46123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100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0.38124999999999998</v>
      </c>
      <c r="D9" s="8">
        <v>3.2</v>
      </c>
      <c r="E9" s="8">
        <v>11.3</v>
      </c>
      <c r="F9" s="8">
        <v>48.3</v>
      </c>
      <c r="G9" s="36" t="s">
        <v>196</v>
      </c>
      <c r="H9" s="8">
        <v>1</v>
      </c>
      <c r="I9" s="36">
        <v>32.1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4.5999999999999996</v>
      </c>
      <c r="E10" s="8">
        <v>7.9</v>
      </c>
      <c r="F10" s="8">
        <v>52</v>
      </c>
      <c r="G10" s="36" t="s">
        <v>197</v>
      </c>
      <c r="H10" s="8">
        <v>6.4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0.79374999999999996</v>
      </c>
      <c r="D11" s="15">
        <v>4</v>
      </c>
      <c r="E11" s="15">
        <v>5.5</v>
      </c>
      <c r="F11" s="15">
        <v>56.6</v>
      </c>
      <c r="G11" s="36" t="s">
        <v>197</v>
      </c>
      <c r="H11" s="15">
        <v>3.2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24.412499999999998</v>
      </c>
      <c r="D12" s="19">
        <f>AVERAGE(D9:D11)</f>
        <v>3.9333333333333336</v>
      </c>
      <c r="E12" s="19">
        <f>AVERAGE(E9:E11)</f>
        <v>8.2333333333333343</v>
      </c>
      <c r="F12" s="20">
        <f>AVERAGE(F9:F11)</f>
        <v>52.300000000000004</v>
      </c>
      <c r="G12" s="21"/>
      <c r="H12" s="22">
        <f>AVERAGE(H9:H11)</f>
        <v>3.5333333333333337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185</v>
      </c>
      <c r="F16" s="27" t="s">
        <v>184</v>
      </c>
      <c r="G16" s="27" t="s">
        <v>186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0.33402777777777776</v>
      </c>
      <c r="D17" s="28">
        <v>0.3347222222222222</v>
      </c>
      <c r="E17" s="28">
        <v>0.36041666666666666</v>
      </c>
      <c r="F17" s="28">
        <v>0.37916666666666665</v>
      </c>
      <c r="G17" s="28">
        <v>0.40347222222222223</v>
      </c>
      <c r="H17" s="28">
        <v>0.56805555555555554</v>
      </c>
      <c r="I17" s="28">
        <v>0.82361111111111107</v>
      </c>
      <c r="J17" s="28"/>
      <c r="K17" s="28"/>
      <c r="L17" s="28"/>
      <c r="M17" s="28"/>
      <c r="N17" s="28"/>
      <c r="O17" s="28"/>
      <c r="P17" s="28">
        <v>0.83888888888888891</v>
      </c>
    </row>
    <row r="18" spans="2:16" ht="14.1" customHeight="1" x14ac:dyDescent="0.35">
      <c r="B18" s="35" t="s">
        <v>42</v>
      </c>
      <c r="C18" s="27">
        <v>11094</v>
      </c>
      <c r="D18" s="27">
        <v>11095</v>
      </c>
      <c r="E18" s="27">
        <v>11118</v>
      </c>
      <c r="F18" s="27">
        <v>11130</v>
      </c>
      <c r="G18" s="27">
        <v>11146</v>
      </c>
      <c r="H18" s="27">
        <v>11213</v>
      </c>
      <c r="I18" s="27">
        <v>11371</v>
      </c>
      <c r="J18" s="27"/>
      <c r="K18" s="27"/>
      <c r="L18" s="27"/>
      <c r="M18" s="27"/>
      <c r="N18" s="27"/>
      <c r="O18" s="27"/>
      <c r="P18" s="27">
        <v>11383</v>
      </c>
    </row>
    <row r="19" spans="2:16" ht="14.1" customHeight="1" thickBot="1" x14ac:dyDescent="0.4">
      <c r="B19" s="13" t="s">
        <v>43</v>
      </c>
      <c r="C19" s="29"/>
      <c r="D19" s="27">
        <v>11107</v>
      </c>
      <c r="E19" s="30">
        <v>11129</v>
      </c>
      <c r="F19" s="30">
        <v>11145</v>
      </c>
      <c r="G19" s="30">
        <v>11212</v>
      </c>
      <c r="H19" s="30">
        <v>11370</v>
      </c>
      <c r="I19" s="30">
        <v>11382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16</v>
      </c>
      <c r="G20" s="33">
        <f>IF(ISNUMBER(G18),G19-G18+1,"")</f>
        <v>67</v>
      </c>
      <c r="H20" s="33">
        <f>IF(ISNUMBER(H18),H19-H18+1,"")</f>
        <v>158</v>
      </c>
      <c r="I20" s="33">
        <f t="shared" ref="I20:O20" si="0">IF(ISNUMBER(I18),I19-I18+1,"")</f>
        <v>12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/>
      <c r="D23" s="116"/>
      <c r="E23" s="36" t="s">
        <v>48</v>
      </c>
      <c r="F23" s="155"/>
      <c r="G23" s="155"/>
      <c r="H23" s="155"/>
      <c r="I23" s="155"/>
      <c r="J23" s="106"/>
      <c r="K23" s="106"/>
      <c r="L23" s="116" t="s">
        <v>165</v>
      </c>
      <c r="M23" s="155"/>
      <c r="N23" s="155"/>
      <c r="O23" s="155"/>
      <c r="P23" s="155"/>
    </row>
    <row r="24" spans="2:16" ht="13.5" customHeight="1" x14ac:dyDescent="0.35">
      <c r="B24" s="156"/>
      <c r="C24" s="106">
        <v>0.34236111111111112</v>
      </c>
      <c r="D24" s="106">
        <v>0.34375</v>
      </c>
      <c r="E24" s="113" t="s">
        <v>178</v>
      </c>
      <c r="F24" s="155" t="s">
        <v>190</v>
      </c>
      <c r="G24" s="155"/>
      <c r="H24" s="155"/>
      <c r="I24" s="155"/>
      <c r="J24" s="106">
        <v>0.82430555555555551</v>
      </c>
      <c r="K24" s="106">
        <v>0.82708333333333328</v>
      </c>
      <c r="L24" s="36" t="s">
        <v>182</v>
      </c>
      <c r="M24" s="155" t="s">
        <v>193</v>
      </c>
      <c r="N24" s="155"/>
      <c r="O24" s="155"/>
      <c r="P24" s="155"/>
    </row>
    <row r="25" spans="2:16" ht="13.5" customHeight="1" x14ac:dyDescent="0.35">
      <c r="B25" s="156"/>
      <c r="C25" s="116"/>
      <c r="D25" s="116"/>
      <c r="E25" s="113" t="s">
        <v>171</v>
      </c>
      <c r="F25" s="155"/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35">
      <c r="B26" s="156"/>
      <c r="C26" s="106">
        <v>0.34583333333333333</v>
      </c>
      <c r="D26" s="106">
        <v>0.34791666666666665</v>
      </c>
      <c r="E26" s="113" t="s">
        <v>165</v>
      </c>
      <c r="F26" s="155" t="s">
        <v>189</v>
      </c>
      <c r="G26" s="155"/>
      <c r="H26" s="155"/>
      <c r="I26" s="155"/>
      <c r="J26" s="106">
        <v>0.82847222222222228</v>
      </c>
      <c r="K26" s="106">
        <v>0.82986111111111116</v>
      </c>
      <c r="L26" s="36" t="s">
        <v>176</v>
      </c>
      <c r="M26" s="155" t="s">
        <v>194</v>
      </c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0.22777777777777777</v>
      </c>
      <c r="D30" s="43"/>
      <c r="E30" s="43"/>
      <c r="F30" s="43"/>
      <c r="G30" s="43">
        <v>0.16388888888888889</v>
      </c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0.41249999999999998</v>
      </c>
    </row>
    <row r="31" spans="2:16" ht="14.1" customHeight="1" x14ac:dyDescent="0.35">
      <c r="B31" s="37" t="s">
        <v>170</v>
      </c>
      <c r="C31" s="47">
        <v>0.24583333333333332</v>
      </c>
      <c r="D31" s="7"/>
      <c r="E31" s="7"/>
      <c r="F31" s="7"/>
      <c r="G31" s="7">
        <v>0.16458333333333333</v>
      </c>
      <c r="H31" s="7"/>
      <c r="I31" s="7"/>
      <c r="J31" s="7">
        <v>2.2222222222222223E-2</v>
      </c>
      <c r="K31" s="7">
        <v>1.6666666666666666E-2</v>
      </c>
      <c r="L31" s="7"/>
      <c r="M31" s="7"/>
      <c r="N31" s="7"/>
      <c r="O31" s="48"/>
      <c r="P31" s="46">
        <f>SUM(C31:N31)</f>
        <v>0.44930555555555551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0.24583333333333332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0.16458333333333333</v>
      </c>
      <c r="H34" s="110">
        <f t="shared" si="1"/>
        <v>0</v>
      </c>
      <c r="I34" s="110">
        <f t="shared" si="1"/>
        <v>0</v>
      </c>
      <c r="J34" s="110">
        <f t="shared" si="1"/>
        <v>2.2222222222222223E-2</v>
      </c>
      <c r="K34" s="110">
        <f t="shared" si="1"/>
        <v>1.6666666666666666E-2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0.44930555555555551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8" t="s">
        <v>67</v>
      </c>
      <c r="C36" s="145"/>
      <c r="D36" s="146"/>
      <c r="E36" s="145"/>
      <c r="F36" s="146"/>
      <c r="G36" s="145"/>
      <c r="H36" s="146"/>
      <c r="I36" s="145"/>
      <c r="J36" s="146"/>
      <c r="K36" s="145"/>
      <c r="L36" s="146"/>
      <c r="M36" s="145"/>
      <c r="N36" s="146"/>
      <c r="O36" s="117"/>
      <c r="P36" s="117"/>
    </row>
    <row r="37" spans="2:16" ht="18" customHeight="1" x14ac:dyDescent="0.35">
      <c r="B37" s="159"/>
      <c r="C37" s="145"/>
      <c r="D37" s="146"/>
      <c r="E37" s="117"/>
      <c r="F37" s="117"/>
      <c r="G37" s="117"/>
      <c r="H37" s="117"/>
      <c r="I37" s="117"/>
      <c r="J37" s="117"/>
      <c r="K37" s="117"/>
      <c r="L37" s="117"/>
      <c r="M37" s="145"/>
      <c r="N37" s="146"/>
      <c r="O37" s="117"/>
      <c r="P37" s="117"/>
    </row>
    <row r="38" spans="2:16" ht="18" customHeight="1" x14ac:dyDescent="0.35">
      <c r="B38" s="159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9"/>
      <c r="C39" s="117"/>
      <c r="D39" s="117"/>
      <c r="E39" s="117"/>
      <c r="F39" s="117"/>
      <c r="G39" s="117"/>
      <c r="H39" s="117"/>
      <c r="I39" s="117"/>
      <c r="J39" s="117"/>
      <c r="K39" s="117" t="s">
        <v>177</v>
      </c>
      <c r="L39" s="117"/>
      <c r="M39" s="117"/>
      <c r="N39" s="117"/>
      <c r="O39" s="117"/>
      <c r="P39" s="117"/>
    </row>
    <row r="40" spans="2:16" ht="18" customHeight="1" x14ac:dyDescent="0.35">
      <c r="B40" s="159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60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4" t="s">
        <v>68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35">
      <c r="B44" s="121" t="s">
        <v>192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23"/>
    </row>
    <row r="45" spans="2:16" ht="14.1" customHeight="1" x14ac:dyDescent="0.35">
      <c r="B45" s="121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8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 x14ac:dyDescent="0.35">
      <c r="B49" s="168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5" t="s">
        <v>168</v>
      </c>
      <c r="C53" s="186"/>
      <c r="D53" s="115"/>
      <c r="E53" s="115"/>
      <c r="F53" s="115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181</v>
      </c>
      <c r="C54" s="181"/>
      <c r="D54" s="181"/>
      <c r="E54" s="181"/>
      <c r="F54" s="112">
        <v>753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1" t="s">
        <v>76</v>
      </c>
      <c r="C59" s="162"/>
      <c r="D59" s="58">
        <v>7</v>
      </c>
      <c r="E59" s="171" t="s">
        <v>77</v>
      </c>
      <c r="F59" s="162"/>
      <c r="G59" s="58" t="b">
        <v>1</v>
      </c>
      <c r="H59" s="161" t="s">
        <v>78</v>
      </c>
      <c r="I59" s="162"/>
      <c r="J59" s="58" t="b">
        <v>1</v>
      </c>
      <c r="K59" s="161" t="s">
        <v>79</v>
      </c>
      <c r="L59" s="162"/>
      <c r="M59" s="58" t="b">
        <v>1</v>
      </c>
      <c r="N59" s="163" t="s">
        <v>80</v>
      </c>
      <c r="O59" s="162"/>
      <c r="P59" s="58" t="b">
        <v>1</v>
      </c>
    </row>
    <row r="60" spans="2:16" ht="20.100000000000001" customHeight="1" x14ac:dyDescent="0.35">
      <c r="B60" s="171" t="s">
        <v>81</v>
      </c>
      <c r="C60" s="162"/>
      <c r="D60" s="58" t="b">
        <v>1</v>
      </c>
      <c r="E60" s="171" t="s">
        <v>82</v>
      </c>
      <c r="F60" s="162"/>
      <c r="G60" s="58" t="b">
        <v>1</v>
      </c>
      <c r="H60" s="161" t="s">
        <v>83</v>
      </c>
      <c r="I60" s="162"/>
      <c r="J60" s="58" t="b">
        <v>1</v>
      </c>
      <c r="K60" s="161" t="s">
        <v>84</v>
      </c>
      <c r="L60" s="162"/>
      <c r="M60" s="58" t="b">
        <v>1</v>
      </c>
      <c r="N60" s="163" t="s">
        <v>85</v>
      </c>
      <c r="O60" s="162"/>
      <c r="P60" s="58" t="b">
        <v>1</v>
      </c>
    </row>
    <row r="61" spans="2:16" ht="20.100000000000001" customHeight="1" x14ac:dyDescent="0.35">
      <c r="B61" s="171" t="s">
        <v>86</v>
      </c>
      <c r="C61" s="162"/>
      <c r="D61" s="58" t="b">
        <v>1</v>
      </c>
      <c r="E61" s="171" t="s">
        <v>87</v>
      </c>
      <c r="F61" s="162"/>
      <c r="G61" s="58" t="b">
        <v>1</v>
      </c>
      <c r="H61" s="161" t="s">
        <v>88</v>
      </c>
      <c r="I61" s="162"/>
      <c r="J61" s="58" t="b">
        <v>1</v>
      </c>
      <c r="K61" s="161" t="s">
        <v>89</v>
      </c>
      <c r="L61" s="162"/>
      <c r="M61" s="58" t="b">
        <v>1</v>
      </c>
      <c r="N61" s="163" t="s">
        <v>90</v>
      </c>
      <c r="O61" s="162"/>
      <c r="P61" s="58" t="b">
        <v>1</v>
      </c>
    </row>
    <row r="62" spans="2:16" ht="20.100000000000001" customHeight="1" x14ac:dyDescent="0.35">
      <c r="B62" s="161" t="s">
        <v>88</v>
      </c>
      <c r="C62" s="162"/>
      <c r="D62" s="58" t="b">
        <v>1</v>
      </c>
      <c r="E62" s="171" t="s">
        <v>91</v>
      </c>
      <c r="F62" s="162"/>
      <c r="G62" s="58" t="b">
        <v>1</v>
      </c>
      <c r="H62" s="161" t="s">
        <v>92</v>
      </c>
      <c r="I62" s="162"/>
      <c r="J62" s="58" t="b">
        <v>0</v>
      </c>
      <c r="K62" s="161" t="s">
        <v>93</v>
      </c>
      <c r="L62" s="162"/>
      <c r="M62" s="58" t="b">
        <v>1</v>
      </c>
      <c r="N62" s="163" t="s">
        <v>83</v>
      </c>
      <c r="O62" s="162"/>
      <c r="P62" s="58" t="b">
        <v>1</v>
      </c>
    </row>
    <row r="63" spans="2:16" ht="20.100000000000001" customHeight="1" x14ac:dyDescent="0.35">
      <c r="B63" s="161" t="s">
        <v>94</v>
      </c>
      <c r="C63" s="162"/>
      <c r="D63" s="58" t="b">
        <v>1</v>
      </c>
      <c r="E63" s="171" t="s">
        <v>95</v>
      </c>
      <c r="F63" s="162"/>
      <c r="G63" s="58" t="b">
        <v>1</v>
      </c>
      <c r="H63" s="68"/>
      <c r="I63" s="69"/>
      <c r="J63" s="70"/>
      <c r="K63" s="161" t="s">
        <v>96</v>
      </c>
      <c r="L63" s="162"/>
      <c r="M63" s="58" t="b">
        <v>1</v>
      </c>
      <c r="N63" s="163" t="s">
        <v>166</v>
      </c>
      <c r="O63" s="162"/>
      <c r="P63" s="58" t="b">
        <v>1</v>
      </c>
    </row>
    <row r="64" spans="2:16" ht="20.100000000000001" customHeight="1" x14ac:dyDescent="0.35">
      <c r="B64" s="161" t="s">
        <v>97</v>
      </c>
      <c r="C64" s="162"/>
      <c r="D64" s="58" t="b">
        <v>0</v>
      </c>
      <c r="E64" s="171" t="s">
        <v>98</v>
      </c>
      <c r="F64" s="162"/>
      <c r="G64" s="58" t="b">
        <v>1</v>
      </c>
      <c r="H64" s="71"/>
      <c r="I64" s="72"/>
      <c r="J64" s="73"/>
      <c r="K64" s="178" t="s">
        <v>99</v>
      </c>
      <c r="L64" s="179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1" t="s">
        <v>162</v>
      </c>
      <c r="F65" s="162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2" t="s">
        <v>105</v>
      </c>
      <c r="C69" s="172"/>
      <c r="D69" s="81"/>
      <c r="E69" s="81"/>
      <c r="F69" s="174" t="s">
        <v>106</v>
      </c>
      <c r="G69" s="176" t="s">
        <v>107</v>
      </c>
      <c r="H69" s="81"/>
      <c r="I69" s="172" t="s">
        <v>108</v>
      </c>
      <c r="J69" s="172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3"/>
      <c r="C70" s="173"/>
      <c r="D70" s="85"/>
      <c r="E70" s="86"/>
      <c r="F70" s="175"/>
      <c r="G70" s="177"/>
      <c r="H70" s="87"/>
      <c r="I70" s="173"/>
      <c r="J70" s="173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</v>
      </c>
      <c r="D72" s="60">
        <v>-161.30000000000001</v>
      </c>
      <c r="E72" s="100" t="s">
        <v>118</v>
      </c>
      <c r="F72" s="60">
        <v>23.7</v>
      </c>
      <c r="G72" s="60">
        <v>20.9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</v>
      </c>
      <c r="D73" s="60">
        <v>-157.5</v>
      </c>
      <c r="E73" s="102" t="s">
        <v>122</v>
      </c>
      <c r="F73" s="61">
        <v>37.799999999999997</v>
      </c>
      <c r="G73" s="61">
        <v>27.7</v>
      </c>
      <c r="H73" s="101"/>
      <c r="I73" s="97" t="s">
        <v>123</v>
      </c>
      <c r="J73" s="59">
        <v>0</v>
      </c>
      <c r="K73" s="98" t="s">
        <v>124</v>
      </c>
      <c r="L73" s="59">
        <v>4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-201.5</v>
      </c>
      <c r="D74" s="60">
        <v>-208.8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-115.5</v>
      </c>
      <c r="D75" s="60">
        <v>-129.30000000000001</v>
      </c>
      <c r="E75" s="102" t="s">
        <v>132</v>
      </c>
      <c r="F75" s="62">
        <v>50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35.5</v>
      </c>
      <c r="D76" s="60">
        <v>29.9</v>
      </c>
      <c r="E76" s="102" t="s">
        <v>137</v>
      </c>
      <c r="F76" s="62">
        <v>50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32.799999999999997</v>
      </c>
      <c r="D77" s="60">
        <v>28.6</v>
      </c>
      <c r="E77" s="102" t="s">
        <v>142</v>
      </c>
      <c r="F77" s="62">
        <v>260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27.8</v>
      </c>
      <c r="D78" s="60">
        <v>23.7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26.1</v>
      </c>
      <c r="D79" s="60">
        <v>22.3</v>
      </c>
      <c r="E79" s="100" t="s">
        <v>152</v>
      </c>
      <c r="F79" s="60">
        <v>29.3</v>
      </c>
      <c r="G79" s="60">
        <v>7.7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1.3200000000000001E-5</v>
      </c>
      <c r="D80" s="64">
        <v>7.79E-6</v>
      </c>
      <c r="E80" s="102" t="s">
        <v>157</v>
      </c>
      <c r="F80" s="61">
        <v>32.6</v>
      </c>
      <c r="G80" s="61">
        <v>59.9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187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8" t="s">
        <v>191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18" t="s">
        <v>188</v>
      </c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35">
      <c r="B88" s="130" t="s">
        <v>195</v>
      </c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35">
      <c r="B89" s="124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35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3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3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3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3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35">
      <c r="B95" s="131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3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3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3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3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2026-04-11T20:17:57Z</dcterms:modified>
</cp:coreProperties>
</file>