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ACC10E7D-62ED-4FEB-A4D4-6A0BFEE6EFD5}" xr6:coauthVersionLast="47" xr6:coauthVersionMax="47" xr10:uidLastSave="{00000000-0000-0000-0000-000000000000}"/>
  <bookViews>
    <workbookView xWindow="4992" yWindow="499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<sst xmlns="http://schemas.openxmlformats.org/spreadsheetml/2006/main" count="212" uniqueCount="198">
  <si>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</si>
  <si>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</si>
  <si>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</si>
  <si>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</si>
  <si>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</si>
  <si>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</si>
  <si>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</si>
  <si>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</si>
  <si>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</si>
  <si>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</si>
  <si>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</si>
  <si>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</si>
  <si>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</si>
  <si>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</si>
  <si>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</si>
  <si>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</si>
  <si>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</si>
  <si>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</si>
  <si>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</si>
  <si>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</si>
  <si>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</si>
  <si>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</si>
  <si>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</si>
  <si>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</si>
  <si>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</si>
  <si>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</si>
  <si>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</si>
  <si>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</si>
  <si>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</si>
  <si>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</si>
  <si>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</si>
  <si>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</si>
  <si>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</si>
  <si>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</si>
  <si>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</si>
  <si>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</si>
  <si>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</si>
  <si>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</si>
  <si>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</si>
  <si>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</si>
  <si>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</si>
  <si>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</si>
  <si>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</si>
  <si>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</si>
  <si>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</si>
  <si>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</si>
  <si>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</si>
  <si>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</si>
  <si>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</si>
  <si>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</si>
  <si>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</si>
  <si>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</si>
  <si>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</si>
  <si>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</si>
  <si>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</si>
  <si>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</si>
  <si>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</si>
  <si>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</si>
  <si>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</si>
  <si>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</si>
  <si>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</si>
  <si>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</si>
  <si>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</si>
  <si>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</si>
  <si>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</si>
  <si>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</si>
  <si>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</si>
  <si>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</si>
  <si>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</si>
  <si>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</si>
  <si>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</si>
  <si>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</si>
  <si>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</si>
  <si>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</si>
  <si>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</si>
  <si>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</si>
  <si>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</si>
  <si>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</si>
  <si>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</si>
  <si>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</si>
  <si>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</si>
  <si>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</si>
  <si>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</si>
  <si>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</si>
  <si>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</si>
  <si>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</si>
  <si>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</si>
  <si>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</si>
  <si>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</si>
  <si>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</si>
  <si>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</si>
  <si>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</si>
  <si>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</si>
  <si>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</si>
  <si>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</si>
  <si>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</si>
  <si>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</si>
  <si>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</si>
  <si>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</si>
  <si>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</si>
  <si>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</si>
  <si>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</si>
  <si>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</si>
  <si>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</si>
  <si>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</si>
  <si>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</si>
  <si>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</si>
  <si>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</si>
  <si>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</si>
  <si>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</si>
  <si>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</si>
  <si>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</si>
  <si>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</si>
  <si>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</si>
  <si>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</si>
  <si>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</si>
  <si>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</si>
  <si>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</si>
  <si>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</si>
  <si>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</si>
  <si>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</si>
  <si>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</si>
  <si>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</si>
  <si>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</si>
  <si>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</si>
  <si>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</si>
  <si>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</si>
  <si>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</si>
  <si>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</si>
  <si>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</si>
  <si>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</si>
  <si>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</si>
  <si>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</si>
  <si>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</si>
  <si>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</si>
  <si>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</si>
  <si>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</si>
  <si>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</si>
  <si>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</si>
  <si>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</si>
  <si>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</si>
  <si>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</si>
  <si>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</si>
  <si>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</si>
  <si>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</si>
  <si>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</si>
  <si>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</si>
  <si>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</si>
  <si>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</si>
  <si>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</si>
  <si>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</si>
  <si>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</si>
  <si>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</si>
  <si>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</si>
  <si>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</si>
  <si>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</si>
  <si>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</si>
  <si>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</si>
  <si>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</si>
  <si>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</si>
  <si>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</si>
  <si>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</si>
  <si>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</si>
  <si>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</si>
  <si>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</si>
  <si>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</si>
  <si>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</si>
  <si>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</si>
  <si>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</si>
  <si>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</si>
  <si>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</si>
  <si>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</si>
  <si>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</si>
  <si>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</si>
  <si>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</si>
  <si>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</si>
  <si>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</si>
  <si>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</si>
  <si>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</si>
  <si>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</si>
  <si>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</si>
  <si>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</si>
  <si>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</si>
  <si>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</si>
  <si>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</si>
  <si>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</si>
  <si>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</si>
  <si>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관측 전 돔 파워 recycle</t>
    <phoneticPr fontId="3" type="noConversion"/>
  </si>
  <si>
    <t>DEEPS</t>
    <phoneticPr fontId="3" type="noConversion"/>
  </si>
  <si>
    <t>DS9(영상 확인)3회 꺼짐</t>
    <phoneticPr fontId="3" type="noConversion"/>
  </si>
  <si>
    <t>ESE</t>
    <phoneticPr fontId="3" type="noConversion"/>
  </si>
  <si>
    <t>[8:30] 짙은 구름으로 인한 관측 대기/ [12:30] 관측 재개</t>
    <phoneticPr fontId="3" type="noConversion"/>
  </si>
  <si>
    <t>[17:02] gmon 갑자기 종료 됨/ 터미널에서 do-killplot 하고 gmon 재실행</t>
    <phoneticPr fontId="3" type="noConversion"/>
  </si>
  <si>
    <t>C_008735-008827</t>
    <phoneticPr fontId="3" type="noConversion"/>
  </si>
  <si>
    <t>[17:17-17:28] 포인팅 실패로 스크립트 멈춤</t>
    <phoneticPr fontId="3" type="noConversion"/>
  </si>
  <si>
    <t>18s/26k 12s/25k</t>
    <phoneticPr fontId="3" type="noConversion"/>
  </si>
  <si>
    <t>25s/28k</t>
    <phoneticPr fontId="3" type="noConversion"/>
  </si>
  <si>
    <t>반사율 측정함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</si>
</sst>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checked="Checked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1" zoomScale="145" zoomScaleNormal="145" workbookViewId="0">
      <selection activeCell="L74" sqref="L7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46113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67.563025210084021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0.38958333333333334</v>
      </c>
      <c r="D9" s="8" t="s">
        <v>185</v>
      </c>
      <c r="E9" s="8">
        <v>20.2</v>
      </c>
      <c r="F9" s="8">
        <v>36.700000000000003</v>
      </c>
      <c r="G9" s="36" t="s">
        <v>190</v>
      </c>
      <c r="H9" s="8">
        <v>6.7</v>
      </c>
      <c r="I9" s="36">
        <v>99.1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18.2</v>
      </c>
      <c r="F10" s="8">
        <v>45</v>
      </c>
      <c r="G10" s="36" t="s">
        <v>186</v>
      </c>
      <c r="H10" s="8">
        <v>4.8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0.7895833333333333</v>
      </c>
      <c r="D11" s="15">
        <v>1.4</v>
      </c>
      <c r="E11" s="15">
        <v>15.9</v>
      </c>
      <c r="F11" s="15">
        <v>60.8</v>
      </c>
      <c r="G11" s="36" t="s">
        <v>186</v>
      </c>
      <c r="H11" s="15">
        <v>5.6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</v>
      </c>
      <c r="D12" s="19">
        <f>AVERAGE(D9:D11)</f>
        <v>1.5</v>
      </c>
      <c r="E12" s="19">
        <f>AVERAGE(E9:E11)</f>
        <v>18.099999999999998</v>
      </c>
      <c r="F12" s="20">
        <f>AVERAGE(F9:F11)</f>
        <v>47.5</v>
      </c>
      <c r="G12" s="21"/>
      <c r="H12" s="22">
        <f>AVERAGE(H9:H11)</f>
        <v>5.7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188</v>
      </c>
      <c r="F16" s="27" t="s">
        <v>180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0.33958333333333335</v>
      </c>
      <c r="D17" s="28">
        <v>0.34097222222222223</v>
      </c>
      <c r="E17" s="28">
        <v>0.52361111111111114</v>
      </c>
      <c r="F17" s="28">
        <v>0.59722222222222221</v>
      </c>
      <c r="G17" s="28">
        <v>0.81944444444444442</v>
      </c>
      <c r="H17" s="28"/>
      <c r="I17" s="28"/>
      <c r="J17" s="28"/>
      <c r="K17" s="28"/>
      <c r="L17" s="28"/>
      <c r="M17" s="28"/>
      <c r="N17" s="28"/>
      <c r="O17" s="28"/>
      <c r="P17" s="28">
        <v>0.83194444444444449</v>
      </c>
    </row>
    <row r="18" spans="2:16" ht="14.1" customHeight="1" x14ac:dyDescent="0.35">
      <c r="B18" s="35" t="s">
        <v>42</v>
      </c>
      <c r="C18" s="27">
        <v>8727</v>
      </c>
      <c r="D18" s="27">
        <v>8728</v>
      </c>
      <c r="E18" s="27">
        <v>8735</v>
      </c>
      <c r="F18" s="27">
        <v>8765</v>
      </c>
      <c r="G18" s="27">
        <v>8897</v>
      </c>
      <c r="H18" s="27"/>
      <c r="I18" s="27"/>
      <c r="J18" s="27"/>
      <c r="K18" s="27"/>
      <c r="L18" s="27"/>
      <c r="M18" s="27"/>
      <c r="N18" s="27"/>
      <c r="O18" s="27"/>
      <c r="P18" s="27">
        <v>8908</v>
      </c>
    </row>
    <row r="19" spans="2:16" ht="14.1" customHeight="1" thickBot="1" x14ac:dyDescent="0.4">
      <c r="B19" s="13" t="s">
        <v>43</v>
      </c>
      <c r="C19" s="29"/>
      <c r="D19" s="27">
        <v>8732</v>
      </c>
      <c r="E19" s="30">
        <v>8764</v>
      </c>
      <c r="F19" s="30">
        <v>8896</v>
      </c>
      <c r="G19" s="30">
        <v>8907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30</v>
      </c>
      <c r="F20" s="33">
        <f>IF(ISNUMBER(F18),F19-F18+1,"")</f>
        <v>132</v>
      </c>
      <c r="G20" s="33">
        <f>IF(ISNUMBER(G18),G19-G18+1,"")</f>
        <v>11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>
        <v>0.82013888888888886</v>
      </c>
      <c r="K24" s="106">
        <v>0.82013888888888886</v>
      </c>
      <c r="L24" s="36" t="s">
        <v>182</v>
      </c>
      <c r="M24" s="162" t="s">
        <v>196</v>
      </c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>
        <v>0.82361111111111107</v>
      </c>
      <c r="K26" s="106">
        <v>0.82499999999999996</v>
      </c>
      <c r="L26" s="36" t="s">
        <v>176</v>
      </c>
      <c r="M26" s="162" t="s">
        <v>195</v>
      </c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0.19583333333333333</v>
      </c>
      <c r="D30" s="43"/>
      <c r="E30" s="43"/>
      <c r="F30" s="43"/>
      <c r="G30" s="43">
        <v>0.18402777777777779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0.40069444444444441</v>
      </c>
    </row>
    <row r="31" spans="2:16" ht="14.1" customHeight="1" x14ac:dyDescent="0.35">
      <c r="B31" s="37" t="s">
        <v>170</v>
      </c>
      <c r="C31" s="47">
        <v>0.20833333333333334</v>
      </c>
      <c r="D31" s="7"/>
      <c r="E31" s="7"/>
      <c r="F31" s="7"/>
      <c r="G31" s="7">
        <v>0.18402777777777779</v>
      </c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0.41319444444444448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>
        <v>0.11319444444444444</v>
      </c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0.13402777777777777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0.20833333333333334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7.0833333333333345E-2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0.27916666666666667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193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191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1589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1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-156.30000000000001</v>
      </c>
      <c r="D72" s="60">
        <v>-159</v>
      </c>
      <c r="E72" s="100" t="s">
        <v>118</v>
      </c>
      <c r="F72" s="60">
        <v>24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-151.4</v>
      </c>
      <c r="D73" s="60">
        <v>-154.80000000000001</v>
      </c>
      <c r="E73" s="102" t="s">
        <v>122</v>
      </c>
      <c r="F73" s="61">
        <v>36.700000000000003</v>
      </c>
      <c r="G73" s="61">
        <v>39.299999999999997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-202.6</v>
      </c>
      <c r="D74" s="60">
        <v>-205.8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-116.6</v>
      </c>
      <c r="D75" s="60">
        <v>-123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36.5</v>
      </c>
      <c r="D76" s="60">
        <v>33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33.799999999999997</v>
      </c>
      <c r="D77" s="60">
        <v>30.9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28.9</v>
      </c>
      <c r="D78" s="60">
        <v>25.9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27.2</v>
      </c>
      <c r="D79" s="60">
        <v>24.3</v>
      </c>
      <c r="E79" s="100" t="s">
        <v>152</v>
      </c>
      <c r="F79" s="60">
        <v>24.8</v>
      </c>
      <c r="G79" s="60">
        <v>17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1.0200000000000001E-5</v>
      </c>
      <c r="D80" s="64">
        <v>8.3299999999999999E-6</v>
      </c>
      <c r="E80" s="102" t="s">
        <v>157</v>
      </c>
      <c r="F80" s="61">
        <v>34.1</v>
      </c>
      <c r="G80" s="61">
        <v>66.400000000000006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187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192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 t="s">
        <v>189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 t="s">
        <v>197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2026-04-03T15:35:28Z</dcterms:modified>
</cp:coreProperties>
</file>