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F90D9783-E2AE-4D52-9537-CE25FF5BB3A8}" xr6:coauthVersionLast="47" xr6:coauthVersionMax="47" xr10:uidLastSave="{00000000-0000-0000-0000-000000000000}"/>
  <bookViews>
    <workbookView xWindow="23736" yWindow="1486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<sst xmlns="http://schemas.openxmlformats.org/spreadsheetml/2006/main" count="209" uniqueCount="196">
  <si>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</si>
  <si>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</si>
  <si>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</si>
  <si>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</si>
  <si>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</si>
  <si>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</si>
  <si>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</si>
  <si>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</si>
  <si>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</si>
  <si>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</si>
  <si>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</si>
  <si>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</si>
  <si>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</si>
  <si>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</si>
  <si>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</si>
  <si>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</si>
  <si>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</si>
  <si>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</si>
  <si>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</si>
  <si>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</si>
  <si>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</si>
  <si>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</si>
  <si>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</si>
  <si>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</si>
  <si>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</si>
  <si>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</si>
  <si>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</si>
  <si>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</si>
  <si>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</si>
  <si>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</si>
  <si>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</si>
  <si>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</si>
  <si>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</si>
  <si>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</si>
  <si>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</si>
  <si>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</si>
  <si>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</si>
  <si>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</si>
  <si>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</si>
  <si>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</si>
  <si>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</si>
  <si>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</si>
  <si>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</si>
  <si>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</si>
  <si>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</si>
  <si>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</si>
  <si>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</si>
  <si>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</si>
  <si>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</si>
  <si>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</si>
  <si>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</si>
  <si>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</si>
  <si>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</si>
  <si>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</si>
  <si>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</si>
  <si>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</si>
  <si>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</si>
  <si>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</si>
  <si>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</si>
  <si>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</si>
  <si>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</si>
  <si>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</si>
  <si>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</si>
  <si>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</si>
  <si>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</si>
  <si>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</si>
  <si>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</si>
  <si>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</si>
  <si>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</si>
  <si>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</si>
  <si>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</si>
  <si>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</si>
  <si>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</si>
  <si>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</si>
  <si>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</si>
  <si>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</si>
  <si>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</si>
  <si>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</si>
  <si>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</si>
  <si>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</si>
  <si>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</si>
  <si>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</si>
  <si>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</si>
  <si>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</si>
  <si>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</si>
  <si>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</si>
  <si>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</si>
  <si>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</si>
  <si>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</si>
  <si>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</si>
  <si>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</si>
  <si>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</si>
  <si>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</si>
  <si>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</si>
  <si>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</si>
  <si>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</si>
  <si>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</si>
  <si>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</si>
  <si>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</si>
  <si>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</si>
  <si>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</si>
  <si>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</si>
  <si>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</si>
  <si>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</si>
  <si>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</si>
  <si>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</si>
  <si>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</si>
  <si>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</si>
  <si>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</si>
  <si>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</si>
  <si>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</si>
  <si>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</si>
  <si>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</si>
  <si>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</si>
  <si>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</si>
  <si>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</si>
  <si>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</si>
  <si>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</si>
  <si>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</si>
  <si>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</si>
  <si>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</si>
  <si>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</si>
  <si>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</si>
  <si>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</si>
  <si>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</si>
  <si>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</si>
  <si>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</si>
  <si>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</si>
  <si>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</si>
  <si>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</si>
  <si>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</si>
  <si>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</si>
  <si>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</si>
  <si>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</si>
  <si>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</si>
  <si>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</si>
  <si>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</si>
  <si>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</si>
  <si>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</si>
  <si>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</si>
  <si>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</si>
  <si>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</si>
  <si>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</si>
  <si>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</si>
  <si>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</si>
  <si>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</si>
  <si>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</si>
  <si>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</si>
  <si>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</si>
  <si>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</si>
  <si>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</si>
  <si>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</si>
  <si>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</si>
  <si>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</si>
  <si>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</si>
  <si>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</si>
  <si>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</si>
  <si>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</si>
  <si>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</si>
  <si>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</si>
  <si>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</si>
  <si>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</si>
  <si>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</si>
  <si>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</si>
  <si>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</si>
  <si>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</si>
  <si>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</si>
  <si>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</si>
  <si>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</si>
  <si>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</si>
  <si>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</si>
  <si>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</si>
  <si>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</si>
  <si>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</si>
  <si>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</si>
  <si>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</si>
  <si>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</si>
  <si>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</si>
  <si>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</si>
  <si>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</si>
  <si>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</si>
  <si>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</si>
  <si>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</si>
  <si>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</si>
  <si>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</si>
  <si>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</si>
  <si>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</si>
  <si>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관측 전 돔 파워 recycle</t>
    <phoneticPr fontId="3" type="noConversion"/>
  </si>
  <si>
    <t>DEEPS</t>
    <phoneticPr fontId="3" type="noConversion"/>
  </si>
  <si>
    <t>[10:40-11:00] 망원경이 위치를 못잡고 움직이는게 육안으로 보임/ RAPDAP 실행하고 홈돔 위치 잡은 후 관측 재개</t>
    <phoneticPr fontId="3" type="noConversion"/>
  </si>
  <si>
    <t>C_008184-008225</t>
    <phoneticPr fontId="3" type="noConversion"/>
  </si>
  <si>
    <t>M_008373-008374:M</t>
    <phoneticPr fontId="3" type="noConversion"/>
  </si>
  <si>
    <t>SE</t>
    <phoneticPr fontId="3" type="noConversion"/>
  </si>
  <si>
    <t>E</t>
    <phoneticPr fontId="3" type="noConversion"/>
  </si>
  <si>
    <t>NNW</t>
    <phoneticPr fontId="3" type="noConversion"/>
  </si>
  <si>
    <t>DS9(영상 확인)4회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</si>
</sst>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46111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0.39166666666666666</v>
      </c>
      <c r="D9" s="8">
        <v>2.7</v>
      </c>
      <c r="E9" s="8">
        <v>18.100000000000001</v>
      </c>
      <c r="F9" s="8">
        <v>39.5</v>
      </c>
      <c r="G9" s="36" t="s">
        <v>192</v>
      </c>
      <c r="H9" s="8">
        <v>2.8</v>
      </c>
      <c r="I9" s="36">
        <v>90.9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15</v>
      </c>
      <c r="F10" s="8">
        <v>52.3</v>
      </c>
      <c r="G10" s="36" t="s">
        <v>193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0.78888888888888886</v>
      </c>
      <c r="D11" s="15">
        <v>1.3</v>
      </c>
      <c r="E11" s="15">
        <v>14.2</v>
      </c>
      <c r="F11" s="15">
        <v>61.5</v>
      </c>
      <c r="G11" s="36" t="s">
        <v>194</v>
      </c>
      <c r="H11" s="15">
        <v>6.9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24.397222222222222</v>
      </c>
      <c r="D12" s="19">
        <f>AVERAGE(D9:D11)</f>
        <v>1.7999999999999998</v>
      </c>
      <c r="E12" s="19">
        <f>AVERAGE(E9:E11)</f>
        <v>15.766666666666666</v>
      </c>
      <c r="F12" s="20">
        <f>AVERAGE(F9:F11)</f>
        <v>51.1</v>
      </c>
      <c r="G12" s="21"/>
      <c r="H12" s="22">
        <f>AVERAGE(H9:H11)</f>
        <v>4.8666666666666671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0.34375</v>
      </c>
      <c r="D17" s="28">
        <v>0.34444444444444444</v>
      </c>
      <c r="E17" s="28">
        <v>0.36805555555555558</v>
      </c>
      <c r="F17" s="28">
        <v>0.38680555555555557</v>
      </c>
      <c r="G17" s="28">
        <v>0.41388888888888886</v>
      </c>
      <c r="H17" s="28">
        <v>0.60069444444444442</v>
      </c>
      <c r="I17" s="28">
        <v>0.81458333333333333</v>
      </c>
      <c r="J17" s="28"/>
      <c r="K17" s="28"/>
      <c r="L17" s="28"/>
      <c r="M17" s="28"/>
      <c r="N17" s="28"/>
      <c r="O17" s="28"/>
      <c r="P17" s="28">
        <v>0.81805555555555554</v>
      </c>
    </row>
    <row r="18" spans="2:16" ht="14.1" customHeight="1" x14ac:dyDescent="0.35">
      <c r="B18" s="35" t="s">
        <v>42</v>
      </c>
      <c r="C18" s="27">
        <v>8169</v>
      </c>
      <c r="D18" s="27">
        <v>8170</v>
      </c>
      <c r="E18" s="27">
        <v>8184</v>
      </c>
      <c r="F18" s="27">
        <v>8196</v>
      </c>
      <c r="G18" s="27">
        <v>8211</v>
      </c>
      <c r="H18" s="27">
        <v>8279</v>
      </c>
      <c r="I18" s="27">
        <v>8414</v>
      </c>
      <c r="J18" s="27"/>
      <c r="K18" s="27"/>
      <c r="L18" s="27"/>
      <c r="M18" s="27"/>
      <c r="N18" s="27"/>
      <c r="O18" s="27"/>
      <c r="P18" s="27">
        <v>8419</v>
      </c>
    </row>
    <row r="19" spans="2:16" ht="14.1" customHeight="1" thickBot="1" x14ac:dyDescent="0.4">
      <c r="B19" s="13" t="s">
        <v>43</v>
      </c>
      <c r="C19" s="29"/>
      <c r="D19" s="27">
        <v>8174</v>
      </c>
      <c r="E19" s="30">
        <v>8195</v>
      </c>
      <c r="F19" s="30">
        <v>8210</v>
      </c>
      <c r="G19" s="30">
        <v>8278</v>
      </c>
      <c r="H19" s="30">
        <v>8413</v>
      </c>
      <c r="I19" s="30">
        <v>8418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</v>
      </c>
      <c r="G20" s="33">
        <f>IF(ISNUMBER(G18),G19-G18+1,"")</f>
        <v>68</v>
      </c>
      <c r="H20" s="33">
        <f>IF(ISNUMBER(H18),H19-H18+1,"")</f>
        <v>135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184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0.18958333333333333</v>
      </c>
      <c r="D30" s="43"/>
      <c r="E30" s="43"/>
      <c r="F30" s="43"/>
      <c r="G30" s="43">
        <v>0.18680555555555556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0.3972222222222222</v>
      </c>
    </row>
    <row r="31" spans="2:16" ht="14.1" customHeight="1" x14ac:dyDescent="0.35">
      <c r="B31" s="37" t="s">
        <v>170</v>
      </c>
      <c r="C31" s="47">
        <v>0.2076388888888889</v>
      </c>
      <c r="D31" s="7"/>
      <c r="E31" s="7"/>
      <c r="F31" s="7"/>
      <c r="G31" s="7">
        <v>0.18680555555555556</v>
      </c>
      <c r="H31" s="7"/>
      <c r="I31" s="7"/>
      <c r="J31" s="7">
        <v>2.2916666666666665E-2</v>
      </c>
      <c r="K31" s="7">
        <v>1.6666666666666666E-2</v>
      </c>
      <c r="L31" s="7"/>
      <c r="M31" s="7"/>
      <c r="N31" s="7"/>
      <c r="O31" s="48"/>
      <c r="P31" s="46">
        <f>SUM(C31:N31)</f>
        <v>0.43402777777777779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0.2076388888888889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0.18680555555555556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0.43402777777777779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190</v>
      </c>
      <c r="D36" s="145"/>
      <c r="E36" s="144" t="s">
        <v>191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183</v>
      </c>
      <c r="C54" s="180"/>
      <c r="D54" s="180"/>
      <c r="E54" s="180"/>
      <c r="F54" s="112">
        <v>1352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-156.6</v>
      </c>
      <c r="D72" s="60">
        <v>-159.4</v>
      </c>
      <c r="E72" s="100" t="s">
        <v>118</v>
      </c>
      <c r="F72" s="60">
        <v>23.7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-151.4</v>
      </c>
      <c r="D73" s="60">
        <v>-155.19999999999999</v>
      </c>
      <c r="E73" s="102" t="s">
        <v>122</v>
      </c>
      <c r="F73" s="61">
        <v>34.700000000000003</v>
      </c>
      <c r="G73" s="61">
        <v>42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-199.6</v>
      </c>
      <c r="D74" s="60">
        <v>-203.7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-116.1</v>
      </c>
      <c r="D75" s="60">
        <v>-124.4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36.4</v>
      </c>
      <c r="D76" s="60">
        <v>32.700000000000003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33.700000000000003</v>
      </c>
      <c r="D77" s="60">
        <v>30.7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28.7</v>
      </c>
      <c r="D78" s="60">
        <v>25.7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</v>
      </c>
      <c r="D79" s="60">
        <v>24.1</v>
      </c>
      <c r="E79" s="100" t="s">
        <v>152</v>
      </c>
      <c r="F79" s="60">
        <v>25.4</v>
      </c>
      <c r="G79" s="60">
        <v>15.4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1.15E-5</v>
      </c>
      <c r="D80" s="64">
        <v>8.1100000000000003E-6</v>
      </c>
      <c r="E80" s="102" t="s">
        <v>157</v>
      </c>
      <c r="F80" s="61">
        <v>32.799999999999997</v>
      </c>
      <c r="G80" s="61">
        <v>64.2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195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2026-03-30T19:44:49Z</dcterms:modified>
</cp:coreProperties>
</file>