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2D4D9886-466B-4705-B358-567DA89C9C0B}" xr6:coauthVersionLast="47" xr6:coauthVersionMax="47" xr10:uidLastSave="{00000000-0000-0000-0000-000000000000}"/>
  <bookViews>
    <workbookView xWindow="22632" yWindow="14928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<sst xmlns="http://schemas.openxmlformats.org/spreadsheetml/2006/main" count="213" uniqueCount="200">
  <si>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</si>
  <si>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</si>
  <si>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</si>
  <si>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</si>
  <si>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</si>
  <si>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</si>
  <si>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</si>
  <si>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</si>
  <si>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</si>
  <si>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</si>
  <si>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</si>
  <si>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</si>
  <si>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</si>
  <si>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</si>
  <si>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</si>
  <si>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</si>
  <si>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</si>
  <si>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</si>
  <si>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</si>
  <si>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</si>
  <si>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</si>
  <si>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</si>
  <si>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</si>
  <si>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</si>
  <si>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</si>
  <si>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</si>
  <si>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</si>
  <si>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</si>
  <si>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</si>
  <si>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</si>
  <si>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</si>
  <si>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</si>
  <si>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</si>
  <si>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</si>
  <si>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</si>
  <si>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</si>
  <si>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</si>
  <si>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</si>
  <si>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</si>
  <si>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</si>
  <si>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</si>
  <si>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</si>
  <si>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</si>
  <si>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</si>
  <si>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</si>
  <si>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</si>
  <si>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</si>
  <si>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</si>
  <si>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</si>
  <si>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</si>
  <si>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</si>
  <si>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</si>
  <si>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</si>
  <si>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</si>
  <si>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</si>
  <si>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</si>
  <si>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</si>
  <si>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</si>
  <si>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</si>
  <si>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</si>
  <si>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</si>
  <si>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</si>
  <si>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</si>
  <si>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</si>
  <si>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</si>
  <si>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</si>
  <si>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</si>
  <si>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</si>
  <si>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</si>
  <si>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</si>
  <si>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</si>
  <si>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</si>
  <si>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</si>
  <si>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</si>
  <si>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</si>
  <si>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</si>
  <si>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</si>
  <si>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</si>
  <si>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</si>
  <si>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</si>
  <si>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</si>
  <si>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</si>
  <si>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</si>
  <si>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</si>
  <si>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</si>
  <si>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</si>
  <si>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</si>
  <si>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</si>
  <si>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</si>
  <si>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</si>
  <si>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</si>
  <si>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</si>
  <si>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</si>
  <si>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</si>
  <si>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</si>
  <si>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</si>
  <si>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</si>
  <si>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</si>
  <si>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</si>
  <si>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</si>
  <si>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</si>
  <si>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</si>
  <si>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</si>
  <si>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</si>
  <si>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</si>
  <si>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</si>
  <si>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</si>
  <si>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</si>
  <si>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</si>
  <si>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</si>
  <si>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</si>
  <si>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</si>
  <si>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</si>
  <si>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</si>
  <si>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</si>
  <si>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</si>
  <si>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</si>
  <si>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</si>
  <si>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</si>
  <si>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</si>
  <si>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</si>
  <si>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</si>
  <si>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</si>
  <si>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</si>
  <si>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</si>
  <si>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</si>
  <si>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</si>
  <si>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</si>
  <si>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</si>
  <si>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</si>
  <si>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</si>
  <si>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</si>
  <si>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</si>
  <si>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</si>
  <si>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</si>
  <si>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</si>
  <si>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</si>
  <si>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</si>
  <si>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</si>
  <si>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</si>
  <si>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</si>
  <si>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</si>
  <si>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</si>
  <si>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</si>
  <si>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</si>
  <si>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</si>
  <si>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</si>
  <si>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</si>
  <si>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</si>
  <si>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</si>
  <si>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</si>
  <si>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</si>
  <si>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</si>
  <si>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</si>
  <si>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</si>
  <si>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</si>
  <si>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</si>
  <si>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</si>
  <si>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</si>
  <si>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</si>
  <si>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</si>
  <si>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</si>
  <si>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</si>
  <si>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</si>
  <si>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</si>
  <si>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</si>
  <si>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</si>
  <si>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</si>
  <si>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</si>
  <si>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</si>
  <si>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</si>
  <si>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</si>
  <si>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</si>
  <si>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</si>
  <si>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</si>
  <si>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</si>
  <si>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</si>
  <si>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</si>
  <si>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</si>
  <si>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</si>
  <si>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</si>
  <si>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</si>
  <si>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</si>
  <si>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</si>
  <si>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</si>
  <si>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</si>
  <si>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월령 40% 이상으로 방풍막 연결</t>
    <phoneticPr fontId="3" type="noConversion"/>
  </si>
  <si>
    <t>김예은</t>
    <phoneticPr fontId="3" type="noConversion"/>
  </si>
  <si>
    <t>SE</t>
    <phoneticPr fontId="3" type="noConversion"/>
  </si>
  <si>
    <t>관측 전 돔 파워 recycle</t>
    <phoneticPr fontId="3" type="noConversion"/>
  </si>
  <si>
    <t>DEEPS</t>
    <phoneticPr fontId="3" type="noConversion"/>
  </si>
  <si>
    <t>8s/27k 10s/25k 13s/25k</t>
    <phoneticPr fontId="3" type="noConversion"/>
  </si>
  <si>
    <t>7s/23k 10s/24k 13s/21k</t>
    <phoneticPr fontId="3" type="noConversion"/>
  </si>
  <si>
    <t>[13:31-14:10] IC gui crash로 그래프 기록 없음</t>
    <phoneticPr fontId="3" type="noConversion"/>
  </si>
  <si>
    <t>M_007795-007796:T</t>
    <phoneticPr fontId="3" type="noConversion"/>
  </si>
  <si>
    <t>SSW</t>
    <phoneticPr fontId="3" type="noConversion"/>
  </si>
  <si>
    <t>E</t>
    <phoneticPr fontId="3" type="noConversion"/>
  </si>
  <si>
    <t>30s/26k 20s/26k 11s/21k</t>
    <phoneticPr fontId="3" type="noConversion"/>
  </si>
  <si>
    <t>40s/22k 30s/25k 20s/24k</t>
    <phoneticPr fontId="3" type="noConversion"/>
  </si>
  <si>
    <t>[9:25] 관측 전 전원 오프 확인했으나 돔 에어컨, CAT 가동 됨/ 돔 벽면 패널에서 ESC로 경고 알람 해제 후 종료 함(CAT은 컨트롤 페이지에서 종료 시킴)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</si>
</sst>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46109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0.39305555555555555</v>
      </c>
      <c r="D9" s="8">
        <v>3.5</v>
      </c>
      <c r="E9" s="8">
        <v>12.4</v>
      </c>
      <c r="F9" s="8">
        <v>47</v>
      </c>
      <c r="G9" s="36" t="s">
        <v>195</v>
      </c>
      <c r="H9" s="8">
        <v>2.1</v>
      </c>
      <c r="I9" s="36">
        <v>75.400000000000006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11.7</v>
      </c>
      <c r="F10" s="8">
        <v>52</v>
      </c>
      <c r="G10" s="36" t="s">
        <v>188</v>
      </c>
      <c r="H10" s="8">
        <v>4.3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0.78819444444444442</v>
      </c>
      <c r="D11" s="15">
        <v>2.1</v>
      </c>
      <c r="E11" s="15">
        <v>10.3</v>
      </c>
      <c r="F11" s="15">
        <v>58.2</v>
      </c>
      <c r="G11" s="36" t="s">
        <v>196</v>
      </c>
      <c r="H11" s="15">
        <v>5.8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24.395138888888887</v>
      </c>
      <c r="D12" s="19">
        <f>AVERAGE(D9:D11)</f>
        <v>2.4666666666666668</v>
      </c>
      <c r="E12" s="19">
        <f>AVERAGE(E9:E11)</f>
        <v>11.466666666666669</v>
      </c>
      <c r="F12" s="20">
        <f>AVERAGE(F9:F11)</f>
        <v>52.4</v>
      </c>
      <c r="G12" s="21"/>
      <c r="H12" s="22">
        <f>AVERAGE(H9:H11)</f>
        <v>4.0666666666666664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27" t="s">
        <v>190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0.34097222222222223</v>
      </c>
      <c r="D17" s="28">
        <v>0.34236111111111112</v>
      </c>
      <c r="E17" s="28">
        <v>0.37083333333333335</v>
      </c>
      <c r="F17" s="28">
        <v>0.39305555555555555</v>
      </c>
      <c r="G17" s="28">
        <v>0.41597222222222224</v>
      </c>
      <c r="H17" s="28">
        <v>0.60624999999999996</v>
      </c>
      <c r="I17" s="28">
        <v>0.81736111111111109</v>
      </c>
      <c r="J17" s="28"/>
      <c r="K17" s="28"/>
      <c r="L17" s="28"/>
      <c r="M17" s="28"/>
      <c r="N17" s="28"/>
      <c r="O17" s="28"/>
      <c r="P17" s="28">
        <v>0.82916666666666672</v>
      </c>
    </row>
    <row r="18" spans="2:16" ht="14.1" customHeight="1" x14ac:dyDescent="0.35">
      <c r="B18" s="35" t="s">
        <v>42</v>
      </c>
      <c r="C18" s="27">
        <v>7596</v>
      </c>
      <c r="D18" s="27">
        <v>7597</v>
      </c>
      <c r="E18" s="27">
        <v>7617</v>
      </c>
      <c r="F18" s="27">
        <v>7630</v>
      </c>
      <c r="G18" s="27">
        <v>7645</v>
      </c>
      <c r="H18" s="27">
        <v>7723</v>
      </c>
      <c r="I18" s="27">
        <v>7855</v>
      </c>
      <c r="J18" s="27"/>
      <c r="K18" s="27"/>
      <c r="L18" s="27"/>
      <c r="M18" s="27"/>
      <c r="N18" s="27"/>
      <c r="O18" s="27"/>
      <c r="P18" s="27">
        <v>7866</v>
      </c>
    </row>
    <row r="19" spans="2:16" ht="14.1" customHeight="1" thickBot="1" x14ac:dyDescent="0.4">
      <c r="B19" s="13" t="s">
        <v>43</v>
      </c>
      <c r="C19" s="29"/>
      <c r="D19" s="27">
        <v>7608</v>
      </c>
      <c r="E19" s="30">
        <v>7629</v>
      </c>
      <c r="F19" s="30">
        <v>7644</v>
      </c>
      <c r="G19" s="30">
        <v>7722</v>
      </c>
      <c r="H19" s="30">
        <v>7854</v>
      </c>
      <c r="I19" s="30">
        <v>7865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13</v>
      </c>
      <c r="F20" s="33">
        <f>IF(ISNUMBER(F18),F19-F18+1,"")</f>
        <v>15</v>
      </c>
      <c r="G20" s="33">
        <f>IF(ISNUMBER(G18),G19-G18+1,"")</f>
        <v>78</v>
      </c>
      <c r="H20" s="33">
        <f>IF(ISNUMBER(H18),H19-H18+1,"")</f>
        <v>132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>
        <v>0.35347222222222224</v>
      </c>
      <c r="D24" s="106">
        <v>0.35555555555555557</v>
      </c>
      <c r="E24" s="113" t="s">
        <v>178</v>
      </c>
      <c r="F24" s="162" t="s">
        <v>192</v>
      </c>
      <c r="G24" s="162"/>
      <c r="H24" s="162"/>
      <c r="I24" s="162"/>
      <c r="J24" s="106">
        <v>0.81736111111111109</v>
      </c>
      <c r="K24" s="106">
        <v>0.81944444444444442</v>
      </c>
      <c r="L24" s="36" t="s">
        <v>184</v>
      </c>
      <c r="M24" s="162" t="s">
        <v>198</v>
      </c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>
        <v>0.35625000000000001</v>
      </c>
      <c r="D26" s="106">
        <v>0.35833333333333334</v>
      </c>
      <c r="E26" s="113" t="s">
        <v>165</v>
      </c>
      <c r="F26" s="162" t="s">
        <v>191</v>
      </c>
      <c r="G26" s="162"/>
      <c r="H26" s="162"/>
      <c r="I26" s="162"/>
      <c r="J26" s="106">
        <v>0.8208333333333333</v>
      </c>
      <c r="K26" s="106">
        <v>0.82291666666666663</v>
      </c>
      <c r="L26" s="36" t="s">
        <v>176</v>
      </c>
      <c r="M26" s="162" t="s">
        <v>197</v>
      </c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0.18402777777777779</v>
      </c>
      <c r="D30" s="43"/>
      <c r="E30" s="43"/>
      <c r="F30" s="43"/>
      <c r="G30" s="43">
        <v>0.19097222222222221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0.39583333333333331</v>
      </c>
    </row>
    <row r="31" spans="2:16" ht="14.1" customHeight="1" x14ac:dyDescent="0.35">
      <c r="B31" s="37" t="s">
        <v>170</v>
      </c>
      <c r="C31" s="47">
        <v>0.2013888888888889</v>
      </c>
      <c r="D31" s="7"/>
      <c r="E31" s="7"/>
      <c r="F31" s="7"/>
      <c r="G31" s="7">
        <v>0.19097222222222221</v>
      </c>
      <c r="H31" s="7"/>
      <c r="I31" s="7"/>
      <c r="J31" s="7">
        <v>2.0833333333333332E-2</v>
      </c>
      <c r="K31" s="7">
        <v>2.013888888888889E-2</v>
      </c>
      <c r="L31" s="7"/>
      <c r="M31" s="7"/>
      <c r="N31" s="7"/>
      <c r="O31" s="48"/>
      <c r="P31" s="46">
        <f>SUM(C31:N31)</f>
        <v>0.43333333333333329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0.2013888888888889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0.19097222222222221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2.013888888888889E-2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0.43333333333333329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194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 t="s">
        <v>185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193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183</v>
      </c>
      <c r="C54" s="125"/>
      <c r="D54" s="125"/>
      <c r="E54" s="125"/>
      <c r="F54" s="112">
        <v>1130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-157.4</v>
      </c>
      <c r="D72" s="60">
        <v>-160.19999999999999</v>
      </c>
      <c r="E72" s="100" t="s">
        <v>118</v>
      </c>
      <c r="F72" s="60">
        <v>22.4</v>
      </c>
      <c r="G72" s="60">
        <v>20.5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-152.5</v>
      </c>
      <c r="D73" s="60">
        <v>-156.30000000000001</v>
      </c>
      <c r="E73" s="102" t="s">
        <v>122</v>
      </c>
      <c r="F73" s="61">
        <v>32.5</v>
      </c>
      <c r="G73" s="61">
        <v>35.799999999999997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</v>
      </c>
      <c r="D74" s="60">
        <v>-204.3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-117.3</v>
      </c>
      <c r="D75" s="60">
        <v>-126.9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34.9</v>
      </c>
      <c r="D76" s="60">
        <v>31.1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32.200000000000003</v>
      </c>
      <c r="D77" s="60">
        <v>29.6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27.3</v>
      </c>
      <c r="D78" s="60">
        <v>24.7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25.6</v>
      </c>
      <c r="D79" s="60">
        <v>23.2</v>
      </c>
      <c r="E79" s="100" t="s">
        <v>152</v>
      </c>
      <c r="F79" s="60">
        <v>23.5</v>
      </c>
      <c r="G79" s="60">
        <v>11.4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8.85E-6</v>
      </c>
      <c r="D80" s="64">
        <v>7.7500000000000003E-6</v>
      </c>
      <c r="E80" s="102" t="s">
        <v>157</v>
      </c>
      <c r="F80" s="61">
        <v>31.1</v>
      </c>
      <c r="G80" s="61">
        <v>62.6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189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 t="s">
        <v>199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4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2026-03-28T20:06:29Z</dcterms:modified>
</cp:coreProperties>
</file>