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3\"/>
    </mc:Choice>
  </mc:AlternateContent>
  <xr:revisionPtr revIDLastSave="0" documentId="13_ncr:1_{B2678888-6817-4473-BF9E-98936E271456}" xr6:coauthVersionLast="47" xr6:coauthVersionMax="47" xr10:uidLastSave="{00000000-0000-0000-0000-000000000000}"/>
  <bookViews>
    <workbookView xWindow="49536" yWindow="3900" windowWidth="20508" windowHeight="17064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<sst xmlns="http://schemas.openxmlformats.org/spreadsheetml/2006/main" count="212" uniqueCount="198">
  <si>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</si>
  <si>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</si>
  <si>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</si>
  <si>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</si>
  <si>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</si>
  <si>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</si>
  <si>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</si>
  <si>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</si>
  <si>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</si>
  <si>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</si>
  <si>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</si>
  <si>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</si>
  <si>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</si>
  <si>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</si>
  <si>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</si>
  <si>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</si>
  <si>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</si>
  <si>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</si>
  <si>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</si>
  <si>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</si>
  <si>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</si>
  <si>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</si>
  <si>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</si>
  <si>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</si>
  <si>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</si>
  <si>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</si>
  <si>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</si>
  <si>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</si>
  <si>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</si>
  <si>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</si>
  <si>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</si>
  <si>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</si>
  <si>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</si>
  <si>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</si>
  <si>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</si>
  <si>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</si>
  <si>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</si>
  <si>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</si>
  <si>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</si>
  <si>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</si>
  <si>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</si>
  <si>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</si>
  <si>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</si>
  <si>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</si>
  <si>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</si>
  <si>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</si>
  <si>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</si>
  <si>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</si>
  <si>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</si>
  <si>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</si>
  <si>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</si>
  <si>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</si>
  <si>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</si>
  <si>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</si>
  <si>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</si>
  <si>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</si>
  <si>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</si>
  <si>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</si>
  <si>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</si>
  <si>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</si>
  <si>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</si>
  <si>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</si>
  <si>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</si>
  <si>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</si>
  <si>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</si>
  <si>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</si>
  <si>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</si>
  <si>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</si>
  <si>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</si>
  <si>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</si>
  <si>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</si>
  <si>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</si>
  <si>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</si>
  <si>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</si>
  <si>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</si>
  <si>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</si>
  <si>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</si>
  <si>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</si>
  <si>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</si>
  <si>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</si>
  <si>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</si>
  <si>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</si>
  <si>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</si>
  <si>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</si>
  <si>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</si>
  <si>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</si>
  <si>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</si>
  <si>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</si>
  <si>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</si>
  <si>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</si>
  <si>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</si>
  <si>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</si>
  <si>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</si>
  <si>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</si>
  <si>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</si>
  <si>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</si>
  <si>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</si>
  <si>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</si>
  <si>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</si>
  <si>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</si>
  <si>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</si>
  <si>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</si>
  <si>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</si>
  <si>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</si>
  <si>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</si>
  <si>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</si>
  <si>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</si>
  <si>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</si>
  <si>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</si>
  <si>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</si>
  <si>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</si>
  <si>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</si>
  <si>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</si>
  <si>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</si>
  <si>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</si>
  <si>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</si>
  <si>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</si>
  <si>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</si>
  <si>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</si>
  <si>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</si>
  <si>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</si>
  <si>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</si>
  <si>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</si>
  <si>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</si>
  <si>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</si>
  <si>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</si>
  <si>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</si>
  <si>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</si>
  <si>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</si>
  <si>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</si>
  <si>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</si>
  <si>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</si>
  <si>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</si>
  <si>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</si>
  <si>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</si>
  <si>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</si>
  <si>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</si>
  <si>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</si>
  <si>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</si>
  <si>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</si>
  <si>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</si>
  <si>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</si>
  <si>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</si>
  <si>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</si>
  <si>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</si>
  <si>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</si>
  <si>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</si>
  <si>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</si>
  <si>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</si>
  <si>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</si>
  <si>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</si>
  <si>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</si>
  <si>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</si>
  <si>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</si>
  <si>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</si>
  <si>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</si>
  <si>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</si>
  <si>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</si>
  <si>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</si>
  <si>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</si>
  <si>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</si>
  <si>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</si>
  <si>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</si>
  <si>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</si>
  <si>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</si>
  <si>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</si>
  <si>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</si>
  <si>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</si>
  <si>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</si>
  <si>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</si>
  <si>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</si>
  <si>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</si>
  <si>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</si>
  <si>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</si>
  <si>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</si>
  <si>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</si>
  <si>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</si>
  <si>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</si>
  <si>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</si>
  <si>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</si>
  <si>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>TMT</t>
    <phoneticPr fontId="3" type="noConversion"/>
  </si>
  <si>
    <t>BLG</t>
    <phoneticPr fontId="3" type="noConversion"/>
  </si>
  <si>
    <t>LSST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</si>
  <si>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</si>
  <si>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</si>
  <si>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 xml:space="preserve"> </t>
    <phoneticPr fontId="3" type="noConversion"/>
  </si>
  <si>
    <t>신가은</t>
    <phoneticPr fontId="3" type="noConversion"/>
  </si>
  <si>
    <t>월령 40% 이하로 방풍막 연결 해제</t>
    <phoneticPr fontId="3" type="noConversion"/>
  </si>
  <si>
    <t>DEEPS</t>
    <phoneticPr fontId="3" type="noConversion"/>
  </si>
  <si>
    <t>M_006873-006874:K</t>
    <phoneticPr fontId="3" type="noConversion"/>
  </si>
  <si>
    <t>관측 시작 전 IC.G 재실행</t>
    <phoneticPr fontId="3" type="noConversion"/>
  </si>
  <si>
    <t>M_006939-006940:N</t>
    <phoneticPr fontId="3" type="noConversion"/>
  </si>
  <si>
    <t>관측실 인터넷 연결이 끊김 / 컴퓨터실에서 와이파이 껐다 켬</t>
    <phoneticPr fontId="3" type="noConversion"/>
  </si>
  <si>
    <t>M_007066</t>
    <phoneticPr fontId="3" type="noConversion"/>
  </si>
  <si>
    <t>ESE</t>
    <phoneticPr fontId="3" type="noConversion"/>
  </si>
  <si>
    <t>SE</t>
    <phoneticPr fontId="3" type="noConversion"/>
  </si>
  <si>
    <t>40s/22k 32s/29k 22s/28k 14s/25k</t>
    <phoneticPr fontId="3" type="noConversion"/>
  </si>
  <si>
    <t>5s/22k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</si>
</sst>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H28" sqref="H28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46105</v>
      </c>
      <c r="D3" s="148"/>
      <c r="E3" s="1"/>
      <c r="F3" s="1"/>
      <c r="G3" s="1"/>
      <c r="H3" s="1"/>
      <c r="I3" s="1"/>
      <c r="J3" s="1"/>
      <c r="K3" s="66" t="s">
        <v>2</v>
      </c>
      <c r="L3" s="149">
        <f>(P31-(P32+P33))/P31*100</f>
        <v>100</v>
      </c>
      <c r="M3" s="149"/>
      <c r="N3" s="66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186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0.39652777777777776</v>
      </c>
      <c r="D9" s="8">
        <v>1.3</v>
      </c>
      <c r="E9" s="8">
        <v>19.5</v>
      </c>
      <c r="F9" s="8">
        <v>52.7</v>
      </c>
      <c r="G9" s="36" t="s">
        <v>194</v>
      </c>
      <c r="H9" s="8">
        <v>4.8</v>
      </c>
      <c r="I9" s="36">
        <v>34.4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1.1000000000000001</v>
      </c>
      <c r="E10" s="8">
        <v>17.600000000000001</v>
      </c>
      <c r="F10" s="8">
        <v>52.9</v>
      </c>
      <c r="G10" s="36" t="s">
        <v>194</v>
      </c>
      <c r="H10" s="8">
        <v>2.1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0.78611111111111109</v>
      </c>
      <c r="D11" s="15">
        <v>1.6</v>
      </c>
      <c r="E11" s="15">
        <v>15.9</v>
      </c>
      <c r="F11" s="15">
        <v>63.3</v>
      </c>
      <c r="G11" s="36" t="s">
        <v>195</v>
      </c>
      <c r="H11" s="15">
        <v>1.3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24.389583333333334</v>
      </c>
      <c r="D12" s="19">
        <f>AVERAGE(D9:D11)</f>
        <v>1.3333333333333333</v>
      </c>
      <c r="E12" s="19">
        <f>AVERAGE(E9:E11)</f>
        <v>17.666666666666668</v>
      </c>
      <c r="F12" s="20">
        <f>AVERAGE(F9:F11)</f>
        <v>56.29999999999999</v>
      </c>
      <c r="G12" s="21"/>
      <c r="H12" s="22">
        <f>AVERAGE(H9:H11)</f>
        <v>2.7333333333333338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180</v>
      </c>
      <c r="F16" s="27" t="s">
        <v>182</v>
      </c>
      <c r="G16" s="27" t="s">
        <v>188</v>
      </c>
      <c r="H16" s="27" t="s">
        <v>181</v>
      </c>
      <c r="I16" s="27" t="s">
        <v>179</v>
      </c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0.34583333333333333</v>
      </c>
      <c r="D17" s="28">
        <v>0.34722222222222221</v>
      </c>
      <c r="E17" s="28">
        <v>0.37569444444444444</v>
      </c>
      <c r="F17" s="28">
        <v>0.3972222222222222</v>
      </c>
      <c r="G17" s="28">
        <v>0.4201388888888889</v>
      </c>
      <c r="H17" s="28">
        <v>0.62013888888888891</v>
      </c>
      <c r="I17" s="28">
        <v>0.81527777777777777</v>
      </c>
      <c r="J17" s="28"/>
      <c r="K17" s="28"/>
      <c r="L17" s="28"/>
      <c r="M17" s="28"/>
      <c r="N17" s="28"/>
      <c r="O17" s="28"/>
      <c r="P17" s="28">
        <v>0.82916666666666672</v>
      </c>
    </row>
    <row r="18" spans="2:16" ht="14.1" customHeight="1" x14ac:dyDescent="0.35">
      <c r="B18" s="35" t="s">
        <v>42</v>
      </c>
      <c r="C18" s="27">
        <v>6862</v>
      </c>
      <c r="D18" s="27">
        <v>6863</v>
      </c>
      <c r="E18" s="27">
        <v>6869</v>
      </c>
      <c r="F18" s="27">
        <v>6883</v>
      </c>
      <c r="G18" s="27">
        <v>6898</v>
      </c>
      <c r="H18" s="27">
        <v>6979</v>
      </c>
      <c r="I18" s="27">
        <v>7099</v>
      </c>
      <c r="J18" s="27"/>
      <c r="K18" s="27"/>
      <c r="L18" s="27"/>
      <c r="M18" s="27"/>
      <c r="N18" s="27"/>
      <c r="O18" s="27"/>
      <c r="P18" s="27">
        <v>7112</v>
      </c>
    </row>
    <row r="19" spans="2:16" ht="14.1" customHeight="1" thickBot="1" x14ac:dyDescent="0.4">
      <c r="B19" s="13" t="s">
        <v>43</v>
      </c>
      <c r="C19" s="29"/>
      <c r="D19" s="27">
        <v>6867</v>
      </c>
      <c r="E19" s="30">
        <v>6882</v>
      </c>
      <c r="F19" s="30">
        <v>6897</v>
      </c>
      <c r="G19" s="30">
        <v>6978</v>
      </c>
      <c r="H19" s="30">
        <v>7098</v>
      </c>
      <c r="I19" s="30">
        <v>7111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14</v>
      </c>
      <c r="F20" s="33">
        <f>IF(ISNUMBER(F18),F19-F18+1,"")</f>
        <v>15</v>
      </c>
      <c r="G20" s="33">
        <f>IF(ISNUMBER(G18),G19-G18+1,"")</f>
        <v>81</v>
      </c>
      <c r="H20" s="33">
        <f>IF(ISNUMBER(H18),H19-H18+1,"")</f>
        <v>120</v>
      </c>
      <c r="I20" s="33">
        <f t="shared" ref="I20:O20" si="0">IF(ISNUMBER(I18),I19-I18+1,"")</f>
        <v>13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6"/>
      <c r="D23" s="116"/>
      <c r="E23" s="36" t="s">
        <v>48</v>
      </c>
      <c r="F23" s="154"/>
      <c r="G23" s="154"/>
      <c r="H23" s="154"/>
      <c r="I23" s="154"/>
      <c r="J23" s="106"/>
      <c r="K23" s="106"/>
      <c r="L23" s="116" t="s">
        <v>165</v>
      </c>
      <c r="M23" s="154"/>
      <c r="N23" s="154"/>
      <c r="O23" s="154"/>
      <c r="P23" s="154"/>
    </row>
    <row r="24" spans="2:16" ht="13.5" customHeight="1" x14ac:dyDescent="0.35">
      <c r="B24" s="155"/>
      <c r="C24" s="106"/>
      <c r="D24" s="106"/>
      <c r="E24" s="113" t="s">
        <v>178</v>
      </c>
      <c r="F24" s="154"/>
      <c r="G24" s="154"/>
      <c r="H24" s="154"/>
      <c r="I24" s="154"/>
      <c r="J24" s="106">
        <v>0.81527777777777777</v>
      </c>
      <c r="K24" s="106">
        <v>0.81874999999999998</v>
      </c>
      <c r="L24" s="36" t="s">
        <v>184</v>
      </c>
      <c r="M24" s="154" t="s">
        <v>196</v>
      </c>
      <c r="N24" s="154"/>
      <c r="O24" s="154"/>
      <c r="P24" s="154"/>
    </row>
    <row r="25" spans="2:16" ht="13.5" customHeight="1" x14ac:dyDescent="0.35">
      <c r="B25" s="155"/>
      <c r="C25" s="116"/>
      <c r="D25" s="116"/>
      <c r="E25" s="113" t="s">
        <v>171</v>
      </c>
      <c r="F25" s="154"/>
      <c r="G25" s="154"/>
      <c r="H25" s="154"/>
      <c r="I25" s="154"/>
      <c r="J25" s="106"/>
      <c r="K25" s="106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06"/>
      <c r="D26" s="106"/>
      <c r="E26" s="113" t="s">
        <v>165</v>
      </c>
      <c r="F26" s="154"/>
      <c r="G26" s="154"/>
      <c r="H26" s="154"/>
      <c r="I26" s="154"/>
      <c r="J26" s="106">
        <v>0.82291666666666663</v>
      </c>
      <c r="K26" s="106">
        <v>0.82291666666666663</v>
      </c>
      <c r="L26" s="36" t="s">
        <v>176</v>
      </c>
      <c r="M26" s="154" t="s">
        <v>197</v>
      </c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0.1701388888888889</v>
      </c>
      <c r="D30" s="43"/>
      <c r="E30" s="43"/>
      <c r="F30" s="43"/>
      <c r="G30" s="43">
        <v>0.1986111111111111</v>
      </c>
      <c r="H30" s="43"/>
      <c r="I30" s="43"/>
      <c r="J30" s="43">
        <v>2.0833333333333332E-2</v>
      </c>
      <c r="K30" s="44"/>
      <c r="L30" s="43"/>
      <c r="M30" s="43"/>
      <c r="N30" s="43"/>
      <c r="O30" s="45"/>
      <c r="P30" s="46">
        <f>SUM(C30:J30,L30:N30)</f>
        <v>0.38958333333333334</v>
      </c>
    </row>
    <row r="31" spans="2:16" ht="14.1" customHeight="1" x14ac:dyDescent="0.35">
      <c r="B31" s="37" t="s">
        <v>170</v>
      </c>
      <c r="C31" s="47">
        <v>0.18541666666666667</v>
      </c>
      <c r="D31" s="7"/>
      <c r="E31" s="7"/>
      <c r="F31" s="7"/>
      <c r="G31" s="7">
        <v>0.19930555555555557</v>
      </c>
      <c r="H31" s="7"/>
      <c r="I31" s="7"/>
      <c r="J31" s="7">
        <v>2.2222222222222223E-2</v>
      </c>
      <c r="K31" s="7">
        <v>2.1527777777777778E-2</v>
      </c>
      <c r="L31" s="7"/>
      <c r="M31" s="7"/>
      <c r="N31" s="7"/>
      <c r="O31" s="48"/>
      <c r="P31" s="46">
        <f>SUM(C31:N31)</f>
        <v>0.4284722222222222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0.18541666666666667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0.19930555555555557</v>
      </c>
      <c r="H34" s="110">
        <f t="shared" si="1"/>
        <v>0</v>
      </c>
      <c r="I34" s="110">
        <f t="shared" si="1"/>
        <v>0</v>
      </c>
      <c r="J34" s="110">
        <f t="shared" si="1"/>
        <v>2.2222222222222223E-2</v>
      </c>
      <c r="K34" s="110">
        <f t="shared" si="1"/>
        <v>2.1527777777777778E-2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0.4284722222222222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7" t="s">
        <v>67</v>
      </c>
      <c r="C36" s="144" t="s">
        <v>189</v>
      </c>
      <c r="D36" s="145"/>
      <c r="E36" s="144" t="s">
        <v>191</v>
      </c>
      <c r="F36" s="145"/>
      <c r="G36" s="144" t="s">
        <v>193</v>
      </c>
      <c r="H36" s="145"/>
      <c r="I36" s="144"/>
      <c r="J36" s="145"/>
      <c r="K36" s="144"/>
      <c r="L36" s="145"/>
      <c r="M36" s="144"/>
      <c r="N36" s="145"/>
      <c r="O36" s="117"/>
      <c r="P36" s="117"/>
    </row>
    <row r="37" spans="2:16" ht="18" customHeight="1" x14ac:dyDescent="0.35">
      <c r="B37" s="158"/>
      <c r="C37" s="144" t="s">
        <v>185</v>
      </c>
      <c r="D37" s="145"/>
      <c r="E37" s="117"/>
      <c r="F37" s="117"/>
      <c r="G37" s="117"/>
      <c r="H37" s="117"/>
      <c r="I37" s="117"/>
      <c r="J37" s="117"/>
      <c r="K37" s="117"/>
      <c r="L37" s="117"/>
      <c r="M37" s="144"/>
      <c r="N37" s="145"/>
      <c r="O37" s="117"/>
      <c r="P37" s="117"/>
    </row>
    <row r="38" spans="2:16" ht="18" customHeight="1" x14ac:dyDescent="0.3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8"/>
      <c r="C39" s="117"/>
      <c r="D39" s="117"/>
      <c r="E39" s="117"/>
      <c r="F39" s="117"/>
      <c r="G39" s="117"/>
      <c r="H39" s="117"/>
      <c r="I39" s="117"/>
      <c r="J39" s="117"/>
      <c r="K39" s="117" t="s">
        <v>177</v>
      </c>
      <c r="L39" s="117"/>
      <c r="M39" s="117"/>
      <c r="N39" s="117"/>
      <c r="O39" s="117"/>
      <c r="P39" s="117"/>
    </row>
    <row r="40" spans="2:16" ht="18" customHeight="1" x14ac:dyDescent="0.3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21"/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23"/>
    </row>
    <row r="45" spans="2:16" ht="14.1" customHeight="1" x14ac:dyDescent="0.35">
      <c r="B45" s="121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21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67"/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9"/>
    </row>
    <row r="49" spans="2:16" ht="14.1" customHeight="1" x14ac:dyDescent="0.35">
      <c r="B49" s="16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1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1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84" t="s">
        <v>168</v>
      </c>
      <c r="C53" s="185"/>
      <c r="D53" s="115"/>
      <c r="E53" s="115"/>
      <c r="F53" s="115"/>
      <c r="G53" s="186"/>
      <c r="H53" s="185"/>
      <c r="I53" s="185"/>
      <c r="J53" s="185"/>
      <c r="K53" s="185"/>
      <c r="L53" s="185"/>
      <c r="M53" s="185"/>
      <c r="N53" s="185"/>
      <c r="O53" s="185"/>
      <c r="P53" s="187"/>
    </row>
    <row r="54" spans="2:16" ht="14.1" customHeight="1" thickTop="1" thickBot="1" x14ac:dyDescent="0.4">
      <c r="B54" s="179" t="s">
        <v>183</v>
      </c>
      <c r="C54" s="180"/>
      <c r="D54" s="180"/>
      <c r="E54" s="180"/>
      <c r="F54" s="112">
        <v>820</v>
      </c>
      <c r="G54" s="181"/>
      <c r="H54" s="182"/>
      <c r="I54" s="182"/>
      <c r="J54" s="182"/>
      <c r="K54" s="182"/>
      <c r="L54" s="182"/>
      <c r="M54" s="182"/>
      <c r="N54" s="182"/>
      <c r="O54" s="182"/>
      <c r="P54" s="183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0" t="s">
        <v>76</v>
      </c>
      <c r="C59" s="161"/>
      <c r="D59" s="58">
        <v>7</v>
      </c>
      <c r="E59" s="170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70" t="s">
        <v>81</v>
      </c>
      <c r="C60" s="161"/>
      <c r="D60" s="58" t="b">
        <v>1</v>
      </c>
      <c r="E60" s="170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70" t="s">
        <v>86</v>
      </c>
      <c r="C61" s="161"/>
      <c r="D61" s="58" t="b">
        <v>1</v>
      </c>
      <c r="E61" s="170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 t="b">
        <v>1</v>
      </c>
      <c r="E62" s="170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 t="b">
        <v>1</v>
      </c>
      <c r="E63" s="170" t="s">
        <v>95</v>
      </c>
      <c r="F63" s="161"/>
      <c r="G63" s="58" t="b">
        <v>1</v>
      </c>
      <c r="H63" s="68"/>
      <c r="I63" s="69"/>
      <c r="J63" s="70"/>
      <c r="K63" s="160" t="s">
        <v>96</v>
      </c>
      <c r="L63" s="161"/>
      <c r="M63" s="58" t="b">
        <v>1</v>
      </c>
      <c r="N63" s="162" t="s">
        <v>166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70" t="s">
        <v>98</v>
      </c>
      <c r="F64" s="161"/>
      <c r="G64" s="58" t="b">
        <v>1</v>
      </c>
      <c r="H64" s="71"/>
      <c r="I64" s="72"/>
      <c r="J64" s="73"/>
      <c r="K64" s="177" t="s">
        <v>99</v>
      </c>
      <c r="L64" s="178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70" t="s">
        <v>162</v>
      </c>
      <c r="F65" s="161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71" t="s">
        <v>105</v>
      </c>
      <c r="C69" s="171"/>
      <c r="D69" s="81"/>
      <c r="E69" s="81"/>
      <c r="F69" s="173" t="s">
        <v>106</v>
      </c>
      <c r="G69" s="175" t="s">
        <v>107</v>
      </c>
      <c r="H69" s="81"/>
      <c r="I69" s="171" t="s">
        <v>108</v>
      </c>
      <c r="J69" s="171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72"/>
      <c r="C70" s="172"/>
      <c r="D70" s="85"/>
      <c r="E70" s="86"/>
      <c r="F70" s="174"/>
      <c r="G70" s="176"/>
      <c r="H70" s="87"/>
      <c r="I70" s="172"/>
      <c r="J70" s="172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-156.49799999999999</v>
      </c>
      <c r="D72" s="60">
        <v>-159.066</v>
      </c>
      <c r="E72" s="100" t="s">
        <v>118</v>
      </c>
      <c r="F72" s="60">
        <v>24.2</v>
      </c>
      <c r="G72" s="60">
        <v>21.9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-150.96100000000001</v>
      </c>
      <c r="D73" s="60">
        <v>-154.74</v>
      </c>
      <c r="E73" s="102" t="s">
        <v>122</v>
      </c>
      <c r="F73" s="61">
        <v>35.6</v>
      </c>
      <c r="G73" s="61">
        <v>38.9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-203.863</v>
      </c>
      <c r="D74" s="60">
        <v>-207.39599999999999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-155.696</v>
      </c>
      <c r="D75" s="60">
        <v>-123.565</v>
      </c>
      <c r="E75" s="102" t="s">
        <v>132</v>
      </c>
      <c r="F75" s="62">
        <v>50</v>
      </c>
      <c r="G75" s="62">
        <v>50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37.002000000000002</v>
      </c>
      <c r="D76" s="60">
        <v>33.048999999999999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34.223999999999997</v>
      </c>
      <c r="D77" s="60">
        <v>31.055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29.265000000000001</v>
      </c>
      <c r="D78" s="60">
        <v>26.114999999999998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27.530999999999999</v>
      </c>
      <c r="D79" s="60">
        <v>24.504999999999999</v>
      </c>
      <c r="E79" s="100" t="s">
        <v>152</v>
      </c>
      <c r="F79" s="60">
        <v>25.7</v>
      </c>
      <c r="G79" s="60">
        <v>16.7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8.2400000000000007E-6</v>
      </c>
      <c r="D80" s="64">
        <v>6.63E-6</v>
      </c>
      <c r="E80" s="102" t="s">
        <v>157</v>
      </c>
      <c r="F80" s="61">
        <v>40</v>
      </c>
      <c r="G80" s="61">
        <v>67.900000000000006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187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8" t="s">
        <v>190</v>
      </c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18" t="s">
        <v>192</v>
      </c>
      <c r="C87" s="119"/>
      <c r="D87" s="119"/>
      <c r="E87" s="119"/>
      <c r="F87" s="119"/>
      <c r="G87" s="119"/>
      <c r="H87" s="119"/>
      <c r="I87" s="119"/>
      <c r="J87" s="119"/>
      <c r="K87" s="119"/>
      <c r="L87" s="119"/>
      <c r="M87" s="119"/>
      <c r="N87" s="119"/>
      <c r="O87" s="119"/>
      <c r="P87" s="120"/>
    </row>
    <row r="88" spans="2:16" ht="15" customHeight="1" x14ac:dyDescent="0.35">
      <c r="B88" s="124"/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6"/>
    </row>
    <row r="89" spans="2:16" ht="15" customHeight="1" x14ac:dyDescent="0.35">
      <c r="B89" s="124"/>
      <c r="C89" s="125"/>
      <c r="D89" s="125"/>
      <c r="E89" s="125"/>
      <c r="F89" s="125"/>
      <c r="G89" s="125"/>
      <c r="H89" s="125"/>
      <c r="I89" s="125"/>
      <c r="J89" s="125"/>
      <c r="K89" s="125"/>
      <c r="L89" s="125"/>
      <c r="M89" s="125"/>
      <c r="N89" s="125"/>
      <c r="O89" s="125"/>
      <c r="P89" s="126"/>
    </row>
    <row r="90" spans="2:16" ht="15" customHeight="1" x14ac:dyDescent="0.35">
      <c r="B90" s="124"/>
      <c r="C90" s="125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6"/>
    </row>
    <row r="91" spans="2:16" ht="15" customHeight="1" x14ac:dyDescent="0.35">
      <c r="B91" s="124"/>
      <c r="C91" s="125"/>
      <c r="D91" s="125"/>
      <c r="E91" s="125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P91" s="126"/>
    </row>
    <row r="92" spans="2:16" ht="15" customHeight="1" x14ac:dyDescent="0.35">
      <c r="B92" s="124"/>
      <c r="C92" s="125"/>
      <c r="D92" s="125"/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6"/>
    </row>
    <row r="93" spans="2:16" ht="15" customHeight="1" x14ac:dyDescent="0.35">
      <c r="B93" s="124"/>
      <c r="C93" s="125"/>
      <c r="D93" s="125"/>
      <c r="E93" s="125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P93" s="126"/>
    </row>
    <row r="94" spans="2:16" ht="15" customHeight="1" x14ac:dyDescent="0.35">
      <c r="B94" s="124"/>
      <c r="C94" s="125"/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6"/>
    </row>
    <row r="95" spans="2:16" ht="15" customHeight="1" x14ac:dyDescent="0.35">
      <c r="B95" s="130"/>
      <c r="C95" s="125"/>
      <c r="D95" s="125"/>
      <c r="E95" s="125"/>
      <c r="F95" s="125"/>
      <c r="G95" s="125"/>
      <c r="H95" s="125"/>
      <c r="I95" s="125"/>
      <c r="J95" s="125"/>
      <c r="K95" s="125"/>
      <c r="L95" s="125"/>
      <c r="M95" s="125"/>
      <c r="N95" s="125"/>
      <c r="O95" s="125"/>
      <c r="P95" s="126"/>
    </row>
    <row r="96" spans="2:16" ht="15" customHeight="1" x14ac:dyDescent="0.35">
      <c r="B96" s="124"/>
      <c r="C96" s="125"/>
      <c r="D96" s="125"/>
      <c r="E96" s="125"/>
      <c r="F96" s="125"/>
      <c r="G96" s="125"/>
      <c r="H96" s="125"/>
      <c r="I96" s="125"/>
      <c r="J96" s="125"/>
      <c r="K96" s="125"/>
      <c r="L96" s="125"/>
      <c r="M96" s="125"/>
      <c r="N96" s="125"/>
      <c r="O96" s="125"/>
      <c r="P96" s="126"/>
    </row>
    <row r="97" spans="2:16" ht="15" customHeight="1" x14ac:dyDescent="0.35">
      <c r="B97" s="124"/>
      <c r="C97" s="125"/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6"/>
    </row>
    <row r="98" spans="2:16" ht="15" customHeight="1" x14ac:dyDescent="0.35">
      <c r="B98" s="124"/>
      <c r="C98" s="125"/>
      <c r="D98" s="125"/>
      <c r="E98" s="125"/>
      <c r="F98" s="125"/>
      <c r="G98" s="125"/>
      <c r="H98" s="125"/>
      <c r="I98" s="125"/>
      <c r="J98" s="125"/>
      <c r="K98" s="125"/>
      <c r="L98" s="125"/>
      <c r="M98" s="125"/>
      <c r="N98" s="125"/>
      <c r="O98" s="125"/>
      <c r="P98" s="126"/>
    </row>
    <row r="99" spans="2:16" ht="15" customHeight="1" x14ac:dyDescent="0.35">
      <c r="B99" s="127"/>
      <c r="C99" s="128"/>
      <c r="D99" s="128"/>
      <c r="E99" s="128"/>
      <c r="F99" s="128"/>
      <c r="G99" s="128"/>
      <c r="H99" s="128"/>
      <c r="I99" s="128"/>
      <c r="J99" s="128"/>
      <c r="K99" s="128"/>
      <c r="L99" s="128"/>
      <c r="M99" s="128"/>
      <c r="N99" s="128"/>
      <c r="O99" s="128"/>
      <c r="P99" s="129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2026-03-24T20:00:37Z</dcterms:modified>
</cp:coreProperties>
</file>