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6510BE5C-C5EB-4A0F-9DB3-1E772C35EC5A}" xr6:coauthVersionLast="47" xr6:coauthVersionMax="47" xr10:uidLastSave="{00000000-0000-0000-0000-000000000000}"/>
  <bookViews>
    <workbookView xWindow="46164" yWindow="4908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<sst xmlns="http://schemas.openxmlformats.org/spreadsheetml/2006/main" count="211" uniqueCount="197">
  <si>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</si>
  <si>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</si>
  <si>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</si>
  <si>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</si>
  <si>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</si>
  <si>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</si>
  <si>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</si>
  <si>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</si>
  <si>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</si>
  <si>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</si>
  <si>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</si>
  <si>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</si>
  <si>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</si>
  <si>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</si>
  <si>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</si>
  <si>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</si>
  <si>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</si>
  <si>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</si>
  <si>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</si>
  <si>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</si>
  <si>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</si>
  <si>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</si>
  <si>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</si>
  <si>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</si>
  <si>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</si>
  <si>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</si>
  <si>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</si>
  <si>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</si>
  <si>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</si>
  <si>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</si>
  <si>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</si>
  <si>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</si>
  <si>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</si>
  <si>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</si>
  <si>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</si>
  <si>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</si>
  <si>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</si>
  <si>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</si>
  <si>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</si>
  <si>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</si>
  <si>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</si>
  <si>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</si>
  <si>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</si>
  <si>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</si>
  <si>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</si>
  <si>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</si>
  <si>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</si>
  <si>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</si>
  <si>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</si>
  <si>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</si>
  <si>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</si>
  <si>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</si>
  <si>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</si>
  <si>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</si>
  <si>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</si>
  <si>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</si>
  <si>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</si>
  <si>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</si>
  <si>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</si>
  <si>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</si>
  <si>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</si>
  <si>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</si>
  <si>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</si>
  <si>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</si>
  <si>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</si>
  <si>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</si>
  <si>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</si>
  <si>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</si>
  <si>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</si>
  <si>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</si>
  <si>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</si>
  <si>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</si>
  <si>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</si>
  <si>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</si>
  <si>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</si>
  <si>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</si>
  <si>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</si>
  <si>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</si>
  <si>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</si>
  <si>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</si>
  <si>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</si>
  <si>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</si>
  <si>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</si>
  <si>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</si>
  <si>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</si>
  <si>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</si>
  <si>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</si>
  <si>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</si>
  <si>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</si>
  <si>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</si>
  <si>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</si>
  <si>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</si>
  <si>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</si>
  <si>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</si>
  <si>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</si>
  <si>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</si>
  <si>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</si>
  <si>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</si>
  <si>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</si>
  <si>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</si>
  <si>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</si>
  <si>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</si>
  <si>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</si>
  <si>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</si>
  <si>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</si>
  <si>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</si>
  <si>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</si>
  <si>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</si>
  <si>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</si>
  <si>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</si>
  <si>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</si>
  <si>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</si>
  <si>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</si>
  <si>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</si>
  <si>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</si>
  <si>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</si>
  <si>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</si>
  <si>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</si>
  <si>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</si>
  <si>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</si>
  <si>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</si>
  <si>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</si>
  <si>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</si>
  <si>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</si>
  <si>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</si>
  <si>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</si>
  <si>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</si>
  <si>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</si>
  <si>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</si>
  <si>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</si>
  <si>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</si>
  <si>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</si>
  <si>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</si>
  <si>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</si>
  <si>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</si>
  <si>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</si>
  <si>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</si>
  <si>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</si>
  <si>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</si>
  <si>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</si>
  <si>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</si>
  <si>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</si>
  <si>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</si>
  <si>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</si>
  <si>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</si>
  <si>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</si>
  <si>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</si>
  <si>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</si>
  <si>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</si>
  <si>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</si>
  <si>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</si>
  <si>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</si>
  <si>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</si>
  <si>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</si>
  <si>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</si>
  <si>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</si>
  <si>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</si>
  <si>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</si>
  <si>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</si>
  <si>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</si>
  <si>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</si>
  <si>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</si>
  <si>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</si>
  <si>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</si>
  <si>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</si>
  <si>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</si>
  <si>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</si>
  <si>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</si>
  <si>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</si>
  <si>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</si>
  <si>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</si>
  <si>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</si>
  <si>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</si>
  <si>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</si>
  <si>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</si>
  <si>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</si>
  <si>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</si>
  <si>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</si>
  <si>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</si>
  <si>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</si>
  <si>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</si>
  <si>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</si>
  <si>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</si>
  <si>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</si>
  <si>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</si>
  <si>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</si>
  <si>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KSP</t>
    <phoneticPr fontId="3" type="noConversion"/>
  </si>
  <si>
    <t>-</t>
    <phoneticPr fontId="3" type="noConversion"/>
  </si>
  <si>
    <t>[8:30] 짙은 구름으로 인한 관측 대기 / [11:30] 관측 재개</t>
    <phoneticPr fontId="3" type="noConversion"/>
  </si>
  <si>
    <t>I_005947</t>
    <phoneticPr fontId="3" type="noConversion"/>
  </si>
  <si>
    <t>I_005947 filter I값 누락됨</t>
    <phoneticPr fontId="3" type="noConversion"/>
  </si>
  <si>
    <t>[12:40] 높은 습도(VAISALA 84% / 2.3m 95%)로 인한 관측 대기 / [13:10] 관측 재개</t>
    <phoneticPr fontId="3" type="noConversion"/>
  </si>
  <si>
    <t>[13:50] 높은 습도(VAISALA 82% / 2.3m 93%) 및 외벽 물기로 인한 관측 대기 / [14:55] 관측 재개</t>
    <phoneticPr fontId="3" type="noConversion"/>
  </si>
  <si>
    <t>[15:07] 높은 습도(VAISALA 84% / 2.3m 95%) 및 외벽 물기로 인한 관측 대기 / [17:50] 관측 재개</t>
    <phoneticPr fontId="3" type="noConversion"/>
  </si>
  <si>
    <t>SE</t>
    <phoneticPr fontId="3" type="noConversion"/>
  </si>
  <si>
    <t>ENE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</si>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</sst>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46100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35.060449050086348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0.40138888888888891</v>
      </c>
      <c r="D9" s="8" t="s">
        <v>187</v>
      </c>
      <c r="E9" s="8">
        <v>16.399999999999999</v>
      </c>
      <c r="F9" s="8">
        <v>83</v>
      </c>
      <c r="G9" s="36" t="s">
        <v>194</v>
      </c>
      <c r="H9" s="8">
        <v>2.4</v>
      </c>
      <c r="I9" s="36">
        <v>0.9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187</v>
      </c>
      <c r="E10" s="8">
        <v>15.3</v>
      </c>
      <c r="F10" s="8">
        <v>82.3</v>
      </c>
      <c r="G10" s="36" t="s">
        <v>195</v>
      </c>
      <c r="H10" s="8">
        <v>1.6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0.78402777777777777</v>
      </c>
      <c r="D11" s="15">
        <v>1.4</v>
      </c>
      <c r="E11" s="15">
        <v>14.9</v>
      </c>
      <c r="F11" s="15">
        <v>79</v>
      </c>
      <c r="G11" s="36" t="s">
        <v>196</v>
      </c>
      <c r="H11" s="15">
        <v>3.5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24.382638888888888</v>
      </c>
      <c r="D12" s="19">
        <f>AVERAGE(D9:D11)</f>
        <v>1.4</v>
      </c>
      <c r="E12" s="19">
        <f>AVERAGE(E9:E11)</f>
        <v>15.533333333333333</v>
      </c>
      <c r="F12" s="20">
        <f>AVERAGE(F9:F11)</f>
        <v>81.433333333333337</v>
      </c>
      <c r="G12" s="21"/>
      <c r="H12" s="22">
        <f>AVERAGE(H9:H11)</f>
        <v>2.5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186</v>
      </c>
      <c r="F16" s="27" t="s">
        <v>180</v>
      </c>
      <c r="G16" s="27" t="s">
        <v>179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0.34652777777777777</v>
      </c>
      <c r="D17" s="28">
        <v>0.34791666666666665</v>
      </c>
      <c r="E17" s="28">
        <v>0.48055555555555557</v>
      </c>
      <c r="F17" s="28">
        <v>0.74652777777777779</v>
      </c>
      <c r="G17" s="28">
        <v>0.80625000000000002</v>
      </c>
      <c r="H17" s="28"/>
      <c r="I17" s="28"/>
      <c r="J17" s="28"/>
      <c r="K17" s="28"/>
      <c r="L17" s="28"/>
      <c r="M17" s="28"/>
      <c r="N17" s="28"/>
      <c r="O17" s="28"/>
      <c r="P17" s="28">
        <v>0.80972222222222223</v>
      </c>
    </row>
    <row r="18" spans="2:16" ht="14.1" customHeight="1" x14ac:dyDescent="0.35">
      <c r="B18" s="35" t="s">
        <v>42</v>
      </c>
      <c r="C18" s="27">
        <v>5919</v>
      </c>
      <c r="D18" s="27">
        <v>5920</v>
      </c>
      <c r="E18" s="27">
        <v>5927</v>
      </c>
      <c r="F18" s="27">
        <v>5977</v>
      </c>
      <c r="G18" s="27">
        <v>6015</v>
      </c>
      <c r="H18" s="27"/>
      <c r="I18" s="27"/>
      <c r="J18" s="27"/>
      <c r="K18" s="27"/>
      <c r="L18" s="27"/>
      <c r="M18" s="27"/>
      <c r="N18" s="27"/>
      <c r="O18" s="27"/>
      <c r="P18" s="27">
        <v>6020</v>
      </c>
    </row>
    <row r="19" spans="2:16" ht="14.1" customHeight="1" thickBot="1" x14ac:dyDescent="0.4">
      <c r="B19" s="13" t="s">
        <v>43</v>
      </c>
      <c r="C19" s="29"/>
      <c r="D19" s="27">
        <v>5924</v>
      </c>
      <c r="E19" s="30">
        <v>5976</v>
      </c>
      <c r="F19" s="30">
        <v>6014</v>
      </c>
      <c r="G19" s="30">
        <v>6019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50</v>
      </c>
      <c r="F20" s="33">
        <f>IF(ISNUMBER(F18),F19-F18+1,"")</f>
        <v>38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0.15416666666666667</v>
      </c>
      <c r="D30" s="43">
        <v>0.2076388888888889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0.38263888888888892</v>
      </c>
    </row>
    <row r="31" spans="2:16" ht="14.1" customHeight="1" x14ac:dyDescent="0.35">
      <c r="B31" s="37" t="s">
        <v>170</v>
      </c>
      <c r="C31" s="47">
        <v>0.1736111111111111</v>
      </c>
      <c r="D31" s="7">
        <v>0.2076388888888889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0.40208333333333329</v>
      </c>
    </row>
    <row r="32" spans="2:16" ht="14.1" customHeight="1" x14ac:dyDescent="0.35">
      <c r="B32" s="37" t="s">
        <v>65</v>
      </c>
      <c r="C32" s="49">
        <v>0.11597222222222223</v>
      </c>
      <c r="D32" s="50">
        <v>0.12430555555555556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0.26111111111111113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5.7638888888888878E-2</v>
      </c>
      <c r="D34" s="110">
        <f t="shared" ref="D34:P34" si="1">D31-D32-D33</f>
        <v>8.3333333333333343E-2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0.14097222222222217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189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183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 t="s">
        <v>193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8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8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434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-156.34800000000001</v>
      </c>
      <c r="D72" s="60">
        <v>-158.43100000000001</v>
      </c>
      <c r="E72" s="100" t="s">
        <v>118</v>
      </c>
      <c r="F72" s="60">
        <v>24.9</v>
      </c>
      <c r="G72" s="60">
        <v>22.9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-150.90600000000001</v>
      </c>
      <c r="D73" s="60">
        <v>-153.989</v>
      </c>
      <c r="E73" s="102" t="s">
        <v>122</v>
      </c>
      <c r="F73" s="61">
        <v>38.700000000000003</v>
      </c>
      <c r="G73" s="61">
        <v>40.1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-200.13800000000001</v>
      </c>
      <c r="D74" s="60">
        <v>-202.03200000000001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-116.801</v>
      </c>
      <c r="D75" s="60">
        <v>-122.128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37.26</v>
      </c>
      <c r="D76" s="60">
        <v>33.6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34.655000000000001</v>
      </c>
      <c r="D77" s="60">
        <v>31.649000000000001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29.677</v>
      </c>
      <c r="D78" s="60">
        <v>26.718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27.97</v>
      </c>
      <c r="D79" s="60">
        <v>25.128</v>
      </c>
      <c r="E79" s="100" t="s">
        <v>152</v>
      </c>
      <c r="F79" s="60">
        <v>25.1</v>
      </c>
      <c r="G79" s="60">
        <v>17.2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9.5899999999999997E-6</v>
      </c>
      <c r="D80" s="64">
        <v>8.7600000000000008E-6</v>
      </c>
      <c r="E80" s="102" t="s">
        <v>157</v>
      </c>
      <c r="F80" s="61">
        <v>39.799999999999997</v>
      </c>
      <c r="G80" s="61">
        <v>80.7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2026-03-19T19:34:45Z</dcterms:modified>
</cp:coreProperties>
</file>