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77A675C6-EA26-4742-8BE5-9593E114ADCC}" xr6:coauthVersionLast="47" xr6:coauthVersionMax="47" xr10:uidLastSave="{00000000-0000-0000-0000-000000000000}"/>
  <bookViews>
    <workbookView xWindow="24084" yWindow="1034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<sst xmlns="http://schemas.openxmlformats.org/spreadsheetml/2006/main" count="212" uniqueCount="198">
  <si>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</si>
  <si>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</si>
  <si>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</si>
  <si>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</si>
  <si>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</si>
  <si>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</si>
  <si>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</si>
  <si>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</si>
  <si>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</si>
  <si>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</si>
  <si>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</si>
  <si>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</si>
  <si>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</si>
  <si>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</si>
  <si>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</si>
  <si>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</si>
  <si>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</si>
  <si>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</si>
  <si>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</si>
  <si>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</si>
  <si>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</si>
  <si>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</si>
  <si>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</si>
  <si>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</si>
  <si>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</si>
  <si>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</si>
  <si>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</si>
  <si>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</si>
  <si>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</si>
  <si>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</si>
  <si>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</si>
  <si>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</si>
  <si>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</si>
  <si>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</si>
  <si>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</si>
  <si>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</si>
  <si>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</si>
  <si>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</si>
  <si>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</si>
  <si>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</si>
  <si>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</si>
  <si>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</si>
  <si>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</si>
  <si>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</si>
  <si>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</si>
  <si>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</si>
  <si>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</si>
  <si>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</si>
  <si>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</si>
  <si>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</si>
  <si>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</si>
  <si>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</si>
  <si>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</si>
  <si>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</si>
  <si>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</si>
  <si>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</si>
  <si>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</si>
  <si>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</si>
  <si>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</si>
  <si>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</si>
  <si>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</si>
  <si>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</si>
  <si>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</si>
  <si>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</si>
  <si>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</si>
  <si>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</si>
  <si>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</si>
  <si>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</si>
  <si>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</si>
  <si>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</si>
  <si>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</si>
  <si>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</si>
  <si>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</si>
  <si>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</si>
  <si>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</si>
  <si>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</si>
  <si>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</si>
  <si>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</si>
  <si>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</si>
  <si>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</si>
  <si>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</si>
  <si>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</si>
  <si>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</si>
  <si>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</si>
  <si>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</si>
  <si>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</si>
  <si>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</si>
  <si>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</si>
  <si>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</si>
  <si>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</si>
  <si>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</si>
  <si>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</si>
  <si>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</si>
  <si>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</si>
  <si>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</si>
  <si>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</si>
  <si>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</si>
  <si>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</si>
  <si>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</si>
  <si>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</si>
  <si>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</si>
  <si>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</si>
  <si>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</si>
  <si>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</si>
  <si>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</si>
  <si>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</si>
  <si>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</si>
  <si>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</si>
  <si>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</si>
  <si>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</si>
  <si>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</si>
  <si>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</si>
  <si>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</si>
  <si>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</si>
  <si>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</si>
  <si>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</si>
  <si>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</si>
  <si>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</si>
  <si>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</si>
  <si>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</si>
  <si>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</si>
  <si>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</si>
  <si>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</si>
  <si>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</si>
  <si>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</si>
  <si>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</si>
  <si>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</si>
  <si>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</si>
  <si>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</si>
  <si>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</si>
  <si>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</si>
  <si>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</si>
  <si>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</si>
  <si>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</si>
  <si>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</si>
  <si>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</si>
  <si>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</si>
  <si>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</si>
  <si>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</si>
  <si>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</si>
  <si>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</si>
  <si>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</si>
  <si>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</si>
  <si>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</si>
  <si>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</si>
  <si>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</si>
  <si>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</si>
  <si>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</si>
  <si>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</si>
  <si>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</si>
  <si>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</si>
  <si>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</si>
  <si>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</si>
  <si>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</si>
  <si>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</si>
  <si>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</si>
  <si>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</si>
  <si>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</si>
  <si>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</si>
  <si>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</si>
  <si>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</si>
  <si>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</si>
  <si>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</si>
  <si>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</si>
  <si>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</si>
  <si>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</si>
  <si>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</si>
  <si>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</si>
  <si>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</si>
  <si>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</si>
  <si>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</si>
  <si>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</si>
  <si>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</si>
  <si>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</si>
  <si>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</si>
  <si>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</si>
  <si>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</si>
  <si>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</si>
  <si>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</si>
  <si>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</si>
  <si>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</si>
  <si>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</si>
  <si>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BLG</t>
    <phoneticPr fontId="3" type="noConversion"/>
  </si>
  <si>
    <t xml:space="preserve">     </t>
    <phoneticPr fontId="3" type="noConversion"/>
  </si>
  <si>
    <t>N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</si>
  <si>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</si>
  <si>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</si>
  <si>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</si>
  <si>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ESE</t>
    <phoneticPr fontId="3" type="noConversion"/>
  </si>
  <si>
    <t>DEEPS</t>
    <phoneticPr fontId="3" type="noConversion"/>
  </si>
  <si>
    <t>R</t>
    <phoneticPr fontId="3" type="noConversion"/>
  </si>
  <si>
    <t>DEEPS의 S30134의 N칩 영상에서만 고스트 발생 함</t>
    <phoneticPr fontId="3" type="noConversion"/>
  </si>
  <si>
    <t>M_003593-003594:K</t>
    <phoneticPr fontId="3" type="noConversion"/>
  </si>
  <si>
    <t>M_003677</t>
    <phoneticPr fontId="3" type="noConversion"/>
  </si>
  <si>
    <t>E_003627-003648</t>
    <phoneticPr fontId="3" type="noConversion"/>
  </si>
  <si>
    <t>E_003673-003698</t>
    <phoneticPr fontId="3" type="noConversion"/>
  </si>
  <si>
    <t>E_003627-003648/ E_003673-003698 관측 위치로 옅은 구름이 지나가면서 달빛이 구름에 반사 됨</t>
    <phoneticPr fontId="3" type="noConversion"/>
  </si>
  <si>
    <t>DS9(영상확인) 3번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</si>
</sst>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46082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0.41736111111111113</v>
      </c>
      <c r="D9" s="8">
        <v>1.1000000000000001</v>
      </c>
      <c r="E9" s="8">
        <v>21.1</v>
      </c>
      <c r="F9" s="8">
        <v>52.7</v>
      </c>
      <c r="G9" s="36" t="s">
        <v>188</v>
      </c>
      <c r="H9" s="8">
        <v>3.6</v>
      </c>
      <c r="I9" s="36">
        <v>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18.100000000000001</v>
      </c>
      <c r="F10" s="8">
        <v>67.3</v>
      </c>
      <c r="G10" s="36" t="s">
        <v>184</v>
      </c>
      <c r="H10" s="8">
        <v>6.4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0.7729166666666667</v>
      </c>
      <c r="D11" s="15">
        <v>2.1</v>
      </c>
      <c r="E11" s="15">
        <v>15.8</v>
      </c>
      <c r="F11" s="15">
        <v>76.900000000000006</v>
      </c>
      <c r="G11" s="36" t="s">
        <v>184</v>
      </c>
      <c r="H11" s="15">
        <v>2.4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24.355555555555554</v>
      </c>
      <c r="D12" s="19">
        <f>AVERAGE(D9:D11)</f>
        <v>1.6666666666666667</v>
      </c>
      <c r="E12" s="19">
        <f>AVERAGE(E9:E11)</f>
        <v>18.333333333333332</v>
      </c>
      <c r="F12" s="20">
        <f>AVERAGE(F9:F11)</f>
        <v>65.63333333333334</v>
      </c>
      <c r="G12" s="21"/>
      <c r="H12" s="22">
        <f>AVERAGE(H9:H11)</f>
        <v>4.1333333333333337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185</v>
      </c>
      <c r="G16" s="117" t="s">
        <v>189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0.36736111111111114</v>
      </c>
      <c r="D17" s="28">
        <v>0.36875000000000002</v>
      </c>
      <c r="E17" s="28">
        <v>0.3972222222222222</v>
      </c>
      <c r="F17" s="28">
        <v>0.41736111111111113</v>
      </c>
      <c r="G17" s="28">
        <v>0.44374999999999998</v>
      </c>
      <c r="H17" s="28">
        <v>0.67986111111111114</v>
      </c>
      <c r="I17" s="28">
        <v>0.79374999999999996</v>
      </c>
      <c r="J17" s="28"/>
      <c r="K17" s="28"/>
      <c r="L17" s="28"/>
      <c r="M17" s="28"/>
      <c r="N17" s="28"/>
      <c r="O17" s="28"/>
      <c r="P17" s="28">
        <v>0.79791666666666672</v>
      </c>
    </row>
    <row r="18" spans="2:16" ht="14.1" customHeight="1" x14ac:dyDescent="0.35">
      <c r="B18" s="35" t="s">
        <v>42</v>
      </c>
      <c r="C18" s="27">
        <v>3562</v>
      </c>
      <c r="D18" s="27">
        <v>3563</v>
      </c>
      <c r="E18" s="27">
        <v>3577</v>
      </c>
      <c r="F18" s="27">
        <v>3589</v>
      </c>
      <c r="G18" s="27">
        <v>3605</v>
      </c>
      <c r="H18" s="27">
        <v>3699</v>
      </c>
      <c r="I18" s="27">
        <v>3771</v>
      </c>
      <c r="J18" s="27"/>
      <c r="K18" s="27"/>
      <c r="L18" s="27"/>
      <c r="M18" s="27"/>
      <c r="N18" s="27"/>
      <c r="O18" s="27"/>
      <c r="P18" s="27">
        <v>3776</v>
      </c>
    </row>
    <row r="19" spans="2:16" ht="14.1" customHeight="1" thickBot="1" x14ac:dyDescent="0.4">
      <c r="B19" s="13" t="s">
        <v>43</v>
      </c>
      <c r="C19" s="29"/>
      <c r="D19" s="27">
        <v>3567</v>
      </c>
      <c r="E19" s="30">
        <v>3588</v>
      </c>
      <c r="F19" s="30">
        <v>3604</v>
      </c>
      <c r="G19" s="30">
        <v>3698</v>
      </c>
      <c r="H19" s="30">
        <v>3770</v>
      </c>
      <c r="I19" s="30">
        <v>3775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94</v>
      </c>
      <c r="H20" s="33">
        <f>IF(ISNUMBER(H18),H19-H18+1,"")</f>
        <v>72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190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9.4444444444444442E-2</v>
      </c>
      <c r="D30" s="43"/>
      <c r="E30" s="43"/>
      <c r="F30" s="43"/>
      <c r="G30" s="43">
        <v>0.24027777777777778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0.35555555555555557</v>
      </c>
    </row>
    <row r="31" spans="2:16" ht="14.1" customHeight="1" x14ac:dyDescent="0.35">
      <c r="B31" s="37" t="s">
        <v>170</v>
      </c>
      <c r="C31" s="47">
        <v>0.1111111111111111</v>
      </c>
      <c r="D31" s="7"/>
      <c r="E31" s="7"/>
      <c r="F31" s="7"/>
      <c r="G31" s="7">
        <v>0.24027777777777778</v>
      </c>
      <c r="H31" s="7"/>
      <c r="I31" s="7"/>
      <c r="J31" s="7">
        <v>2.4305555555555556E-2</v>
      </c>
      <c r="K31" s="7">
        <v>1.8055555555555554E-2</v>
      </c>
      <c r="L31" s="7"/>
      <c r="M31" s="7"/>
      <c r="N31" s="7"/>
      <c r="O31" s="48"/>
      <c r="P31" s="46">
        <f>SUM(C31:N31)</f>
        <v>0.39374999999999999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0.1111111111111111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0.24027777777777778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0.39374999999999999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192</v>
      </c>
      <c r="D36" s="146"/>
      <c r="E36" s="145" t="s">
        <v>193</v>
      </c>
      <c r="F36" s="146"/>
      <c r="G36" s="145" t="s">
        <v>194</v>
      </c>
      <c r="H36" s="146"/>
      <c r="I36" s="145" t="s">
        <v>195</v>
      </c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183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191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186</v>
      </c>
      <c r="C54" s="181"/>
      <c r="D54" s="181"/>
      <c r="E54" s="181"/>
      <c r="F54" s="112">
        <v>197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-158.30000000000001</v>
      </c>
      <c r="E72" s="100" t="s">
        <v>118</v>
      </c>
      <c r="F72" s="60">
        <v>23.8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</v>
      </c>
      <c r="D73" s="60">
        <v>-153.9</v>
      </c>
      <c r="E73" s="102" t="s">
        <v>122</v>
      </c>
      <c r="F73" s="61">
        <v>37.5</v>
      </c>
      <c r="G73" s="61">
        <v>46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-206.8</v>
      </c>
      <c r="D74" s="60">
        <v>-206.4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</v>
      </c>
      <c r="D75" s="60">
        <v>-122.2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33.9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32.799999999999997</v>
      </c>
      <c r="D77" s="60">
        <v>31.8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</v>
      </c>
      <c r="D78" s="60">
        <v>26.9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</v>
      </c>
      <c r="D79" s="60">
        <v>25.3</v>
      </c>
      <c r="E79" s="100" t="s">
        <v>152</v>
      </c>
      <c r="F79" s="60">
        <v>19.600000000000001</v>
      </c>
      <c r="G79" s="60">
        <v>17.2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3.5700000000000001E-6</v>
      </c>
      <c r="D80" s="64">
        <v>3.7100000000000001E-6</v>
      </c>
      <c r="E80" s="102" t="s">
        <v>157</v>
      </c>
      <c r="F80" s="61">
        <v>47.1</v>
      </c>
      <c r="G80" s="61">
        <v>77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 t="s">
        <v>197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2026-03-01T19:13:39Z</dcterms:modified>
</cp:coreProperties>
</file>