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0E7DEC68-1BD3-4AB8-848A-7A8FC05FE9B6}" xr6:coauthVersionLast="47" xr6:coauthVersionMax="47" xr10:uidLastSave="{00000000-0000-0000-0000-000000000000}"/>
  <bookViews>
    <workbookView xWindow="24348" yWindow="1444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<sst xmlns="http://schemas.openxmlformats.org/spreadsheetml/2006/main" count="213" uniqueCount="200">
  <si>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</si>
  <si>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</si>
  <si>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</si>
  <si>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</si>
  <si>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</si>
  <si>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</si>
  <si>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</si>
  <si>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</si>
  <si>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</si>
  <si>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</si>
  <si>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</si>
  <si>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</si>
  <si>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</si>
  <si>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</si>
  <si>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</si>
  <si>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</si>
  <si>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</si>
  <si>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</si>
  <si>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</si>
  <si>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</si>
  <si>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</si>
  <si>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</si>
  <si>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</si>
  <si>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</si>
  <si>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</si>
  <si>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</si>
  <si>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</si>
  <si>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</si>
  <si>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</si>
  <si>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</si>
  <si>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</si>
  <si>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</si>
  <si>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</si>
  <si>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</si>
  <si>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</si>
  <si>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</si>
  <si>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</si>
  <si>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</si>
  <si>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</si>
  <si>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</si>
  <si>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</si>
  <si>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</si>
  <si>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</si>
  <si>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</si>
  <si>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</si>
  <si>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</si>
  <si>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</si>
  <si>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</si>
  <si>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</si>
  <si>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</si>
  <si>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</si>
  <si>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</si>
  <si>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</si>
  <si>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</si>
  <si>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</si>
  <si>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</si>
  <si>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</si>
  <si>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</si>
  <si>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</si>
  <si>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</si>
  <si>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</si>
  <si>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</si>
  <si>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</si>
  <si>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</si>
  <si>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</si>
  <si>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</si>
  <si>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</si>
  <si>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</si>
  <si>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</si>
  <si>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</si>
  <si>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</si>
  <si>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</si>
  <si>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</si>
  <si>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</si>
  <si>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</si>
  <si>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</si>
  <si>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</si>
  <si>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</si>
  <si>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</si>
  <si>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</si>
  <si>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</si>
  <si>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</si>
  <si>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</si>
  <si>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</si>
  <si>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</si>
  <si>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</si>
  <si>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</si>
  <si>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</si>
  <si>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</si>
  <si>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</si>
  <si>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</si>
  <si>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</si>
  <si>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</si>
  <si>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</si>
  <si>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</si>
  <si>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</si>
  <si>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</si>
  <si>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</si>
  <si>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</si>
  <si>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</si>
  <si>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</si>
  <si>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</si>
  <si>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</si>
  <si>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</si>
  <si>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</si>
  <si>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</si>
  <si>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</si>
  <si>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</si>
  <si>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</si>
  <si>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</si>
  <si>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</si>
  <si>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</si>
  <si>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</si>
  <si>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</si>
  <si>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</si>
  <si>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</si>
  <si>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</si>
  <si>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</si>
  <si>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</si>
  <si>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</si>
  <si>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</si>
  <si>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</si>
  <si>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</si>
  <si>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</si>
  <si>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</si>
  <si>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</si>
  <si>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</si>
  <si>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</si>
  <si>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</si>
  <si>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</si>
  <si>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</si>
  <si>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</si>
  <si>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</si>
  <si>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</si>
  <si>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</si>
  <si>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</si>
  <si>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</si>
  <si>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</si>
  <si>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</si>
  <si>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</si>
  <si>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</si>
  <si>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</si>
  <si>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</si>
  <si>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</si>
  <si>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</si>
  <si>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</si>
  <si>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</si>
  <si>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</si>
  <si>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</si>
  <si>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</si>
  <si>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</si>
  <si>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</si>
  <si>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</si>
  <si>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</si>
  <si>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</si>
  <si>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</si>
  <si>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</si>
  <si>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</si>
  <si>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</si>
  <si>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</si>
  <si>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</si>
  <si>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</si>
  <si>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</si>
  <si>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</si>
  <si>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</si>
  <si>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</si>
  <si>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</si>
  <si>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</si>
  <si>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</si>
  <si>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</si>
  <si>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</si>
  <si>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</si>
  <si>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</si>
  <si>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</si>
  <si>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</si>
  <si>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</si>
  <si>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</si>
  <si>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</si>
  <si>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</si>
  <si>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</si>
  <si>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</si>
  <si>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김예은</t>
    <phoneticPr fontId="3" type="noConversion"/>
  </si>
  <si>
    <t>-</t>
    <phoneticPr fontId="3" type="noConversion"/>
  </si>
  <si>
    <t>BLG</t>
    <phoneticPr fontId="3" type="noConversion"/>
  </si>
  <si>
    <t xml:space="preserve">     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</si>
  <si>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</si>
  <si>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</si>
  <si>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</si>
  <si>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SE</t>
    <phoneticPr fontId="3" type="noConversion"/>
  </si>
  <si>
    <t>ESE</t>
    <phoneticPr fontId="3" type="noConversion"/>
  </si>
  <si>
    <t>DEEPS</t>
    <phoneticPr fontId="3" type="noConversion"/>
  </si>
  <si>
    <t>R</t>
    <phoneticPr fontId="3" type="noConversion"/>
  </si>
  <si>
    <t>25s/21k 40s/23k</t>
    <phoneticPr fontId="3" type="noConversion"/>
  </si>
  <si>
    <t>10s/27k 14s/24k 19s/22k</t>
    <phoneticPr fontId="3" type="noConversion"/>
  </si>
  <si>
    <t>[11:38] Gmon 갑자기 꺼짐/ do-killplot하고 재실행</t>
    <phoneticPr fontId="3" type="noConversion"/>
  </si>
  <si>
    <t>[16:20-17:25] IC G crash로 그래프 기록 없음 (maxim DL 영상은 계속 갱신 됨)</t>
    <phoneticPr fontId="3" type="noConversion"/>
  </si>
  <si>
    <t>[18:22] 높은 습도(vaisala 86%/ 2.3m 89%/ topring 83%)로 인한 관측 종료</t>
    <phoneticPr fontId="3" type="noConversion"/>
  </si>
  <si>
    <t>E</t>
    <phoneticPr fontId="3" type="noConversion"/>
  </si>
  <si>
    <t>DEEPS의 S30134의 N칩 영상에서만 고스트 발생 함</t>
    <phoneticPr fontId="3" type="noConversion"/>
  </si>
  <si>
    <t>[16:50] FSA 습도 25% 넘어 감(vaisala 83%/ 풍향 SE/ 풍속 5~7m/s)/ 관측 종료 후 습도 내려 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</si>
</sst>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K16" sqref="K1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46080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0.41944444444444445</v>
      </c>
      <c r="D9" s="8">
        <v>1.5</v>
      </c>
      <c r="E9" s="8">
        <v>20.6</v>
      </c>
      <c r="F9" s="8">
        <v>55</v>
      </c>
      <c r="G9" s="36" t="s">
        <v>188</v>
      </c>
      <c r="H9" s="8">
        <v>10.7</v>
      </c>
      <c r="I9" s="36">
        <v>80.3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16.7</v>
      </c>
      <c r="F10" s="8">
        <v>77.900000000000006</v>
      </c>
      <c r="G10" s="36" t="s">
        <v>189</v>
      </c>
      <c r="H10" s="8">
        <v>11.2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0.77152777777777781</v>
      </c>
      <c r="D11" s="15" t="s">
        <v>182</v>
      </c>
      <c r="E11" s="15">
        <v>15.2</v>
      </c>
      <c r="F11" s="15">
        <v>86.4</v>
      </c>
      <c r="G11" s="36" t="s">
        <v>197</v>
      </c>
      <c r="H11" s="15">
        <v>4.0999999999999996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24.352083333333333</v>
      </c>
      <c r="D12" s="19">
        <f>AVERAGE(D9:D11)</f>
        <v>1.5</v>
      </c>
      <c r="E12" s="19">
        <f>AVERAGE(E9:E11)</f>
        <v>17.5</v>
      </c>
      <c r="F12" s="20">
        <f>AVERAGE(F9:F11)</f>
        <v>73.100000000000009</v>
      </c>
      <c r="G12" s="21"/>
      <c r="H12" s="22">
        <f>AVERAGE(H9:H11)</f>
        <v>8.6666666666666661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185</v>
      </c>
      <c r="G16" s="117" t="s">
        <v>190</v>
      </c>
      <c r="H16" s="27" t="s">
        <v>183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0.37222222222222223</v>
      </c>
      <c r="D17" s="28">
        <v>0.37361111111111112</v>
      </c>
      <c r="E17" s="28">
        <v>0.39583333333333331</v>
      </c>
      <c r="F17" s="28">
        <v>0.4152777777777778</v>
      </c>
      <c r="G17" s="28">
        <v>0.43958333333333333</v>
      </c>
      <c r="H17" s="28">
        <v>0.68888888888888888</v>
      </c>
      <c r="I17" s="28">
        <v>0.77847222222222223</v>
      </c>
      <c r="J17" s="28"/>
      <c r="K17" s="28"/>
      <c r="L17" s="28"/>
      <c r="M17" s="28"/>
      <c r="N17" s="28"/>
      <c r="O17" s="28"/>
      <c r="P17" s="28">
        <v>0.78263888888888888</v>
      </c>
    </row>
    <row r="18" spans="2:16" ht="14.1" customHeight="1" x14ac:dyDescent="0.35">
      <c r="B18" s="35" t="s">
        <v>42</v>
      </c>
      <c r="C18" s="27">
        <v>3079</v>
      </c>
      <c r="D18" s="27">
        <v>3080</v>
      </c>
      <c r="E18" s="27">
        <v>3098</v>
      </c>
      <c r="F18" s="27">
        <v>3110</v>
      </c>
      <c r="G18" s="27">
        <v>3126</v>
      </c>
      <c r="H18" s="27">
        <v>3229</v>
      </c>
      <c r="I18" s="27">
        <v>3280</v>
      </c>
      <c r="J18" s="27"/>
      <c r="K18" s="27"/>
      <c r="L18" s="27"/>
      <c r="M18" s="27"/>
      <c r="N18" s="27"/>
      <c r="O18" s="27"/>
      <c r="P18" s="27">
        <v>3285</v>
      </c>
    </row>
    <row r="19" spans="2:16" ht="14.1" customHeight="1" thickBot="1" x14ac:dyDescent="0.4">
      <c r="B19" s="13" t="s">
        <v>43</v>
      </c>
      <c r="C19" s="29"/>
      <c r="D19" s="27">
        <v>3090</v>
      </c>
      <c r="E19" s="30">
        <v>3109</v>
      </c>
      <c r="F19" s="30">
        <v>3125</v>
      </c>
      <c r="G19" s="30">
        <v>3228</v>
      </c>
      <c r="H19" s="30">
        <v>3279</v>
      </c>
      <c r="I19" s="30">
        <v>3284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103</v>
      </c>
      <c r="H20" s="33">
        <f>IF(ISNUMBER(H18),H19-H18+1,"")</f>
        <v>51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>
        <v>0.37916666666666665</v>
      </c>
      <c r="D24" s="106">
        <v>0.38124999999999998</v>
      </c>
      <c r="E24" s="113" t="s">
        <v>178</v>
      </c>
      <c r="F24" s="163" t="s">
        <v>193</v>
      </c>
      <c r="G24" s="163"/>
      <c r="H24" s="163"/>
      <c r="I24" s="163"/>
      <c r="J24" s="106"/>
      <c r="K24" s="106"/>
      <c r="L24" s="36" t="s">
        <v>191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>
        <v>0.38333333333333336</v>
      </c>
      <c r="D26" s="106">
        <v>0.38472222222222224</v>
      </c>
      <c r="E26" s="113" t="s">
        <v>165</v>
      </c>
      <c r="F26" s="163" t="s">
        <v>192</v>
      </c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8.819444444444445E-2</v>
      </c>
      <c r="D30" s="43"/>
      <c r="E30" s="43"/>
      <c r="F30" s="43"/>
      <c r="G30" s="43">
        <v>0.24305555555555555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0.3520833333333333</v>
      </c>
    </row>
    <row r="31" spans="2:16" ht="14.1" customHeight="1" x14ac:dyDescent="0.35">
      <c r="B31" s="37" t="s">
        <v>170</v>
      </c>
      <c r="C31" s="47">
        <v>8.819444444444445E-2</v>
      </c>
      <c r="D31" s="7"/>
      <c r="E31" s="7"/>
      <c r="F31" s="7"/>
      <c r="G31" s="7">
        <v>0.24930555555555556</v>
      </c>
      <c r="H31" s="7"/>
      <c r="I31" s="7"/>
      <c r="J31" s="7">
        <v>2.2222222222222223E-2</v>
      </c>
      <c r="K31" s="7">
        <v>1.7361111111111112E-2</v>
      </c>
      <c r="L31" s="7"/>
      <c r="M31" s="7"/>
      <c r="N31" s="7"/>
      <c r="O31" s="48"/>
      <c r="P31" s="46">
        <f>SUM(C31:N31)</f>
        <v>0.37708333333333333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8.819444444444445E-2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0.24930555555555556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0.37708333333333333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184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186</v>
      </c>
      <c r="C54" s="126"/>
      <c r="D54" s="126"/>
      <c r="E54" s="126"/>
      <c r="F54" s="112">
        <v>87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</v>
      </c>
      <c r="D72" s="60">
        <v>-158.5</v>
      </c>
      <c r="E72" s="100" t="s">
        <v>118</v>
      </c>
      <c r="F72" s="60">
        <v>23.3</v>
      </c>
      <c r="G72" s="60">
        <v>22.6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</v>
      </c>
      <c r="D73" s="60">
        <v>-154</v>
      </c>
      <c r="E73" s="102" t="s">
        <v>122</v>
      </c>
      <c r="F73" s="61">
        <v>40.700000000000003</v>
      </c>
      <c r="G73" s="61">
        <v>42.1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-205.7</v>
      </c>
      <c r="D74" s="60">
        <v>-204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-120.3</v>
      </c>
      <c r="D75" s="60">
        <v>-122.9</v>
      </c>
      <c r="E75" s="102" t="s">
        <v>132</v>
      </c>
      <c r="F75" s="62">
        <v>45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</v>
      </c>
      <c r="D76" s="60">
        <v>33.700000000000003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32.799999999999997</v>
      </c>
      <c r="D77" s="60">
        <v>31.6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27.9</v>
      </c>
      <c r="D78" s="60">
        <v>26.7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26.3</v>
      </c>
      <c r="D79" s="60">
        <v>25.1</v>
      </c>
      <c r="E79" s="100" t="s">
        <v>152</v>
      </c>
      <c r="F79" s="60">
        <v>20</v>
      </c>
      <c r="G79" s="60">
        <v>17.100000000000001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2.8499999999999998E-6</v>
      </c>
      <c r="D80" s="64">
        <v>3.01E-6</v>
      </c>
      <c r="E80" s="102" t="s">
        <v>157</v>
      </c>
      <c r="F80" s="61">
        <v>52.9</v>
      </c>
      <c r="G80" s="61">
        <v>80.099999999999994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187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194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 t="s">
        <v>199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88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2026-02-27T18:58:59Z</dcterms:modified>
</cp:coreProperties>
</file>