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D5F46C7A-5F82-4FDA-AEDB-49E191C15D0F}" xr6:coauthVersionLast="47" xr6:coauthVersionMax="47" xr10:uidLastSave="{00000000-0000-0000-0000-000000000000}"/>
  <bookViews>
    <workbookView xWindow="46464" yWindow="204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<sst xmlns="http://schemas.openxmlformats.org/spreadsheetml/2006/main" count="202" uniqueCount="188">
  <si>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</si>
  <si>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</si>
  <si>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</si>
  <si>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</si>
  <si>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</si>
  <si>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</si>
  <si>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</si>
  <si>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</si>
  <si>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</si>
  <si>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</si>
  <si>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</si>
  <si>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</si>
  <si>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</si>
  <si>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</si>
  <si>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</si>
  <si>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</si>
  <si>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</si>
  <si>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</si>
  <si>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</si>
  <si>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</si>
  <si>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</si>
  <si>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</si>
  <si>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</si>
  <si>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</si>
  <si>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</si>
  <si>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</si>
  <si>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</si>
  <si>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</si>
  <si>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</si>
  <si>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</si>
  <si>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</si>
  <si>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</si>
  <si>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</si>
  <si>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</si>
  <si>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</si>
  <si>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</si>
  <si>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</si>
  <si>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</si>
  <si>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</si>
  <si>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</si>
  <si>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</si>
  <si>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</si>
  <si>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</si>
  <si>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</si>
  <si>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</si>
  <si>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</si>
  <si>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</si>
  <si>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</si>
  <si>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</si>
  <si>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</si>
  <si>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</si>
  <si>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</si>
  <si>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</si>
  <si>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</si>
  <si>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</si>
  <si>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</si>
  <si>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</si>
  <si>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</si>
  <si>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</si>
  <si>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</si>
  <si>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</si>
  <si>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</si>
  <si>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</si>
  <si>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</si>
  <si>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</si>
  <si>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</si>
  <si>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</si>
  <si>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</si>
  <si>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</si>
  <si>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</si>
  <si>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</si>
  <si>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</si>
  <si>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</si>
  <si>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</si>
  <si>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</si>
  <si>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</si>
  <si>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</si>
  <si>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</si>
  <si>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</si>
  <si>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</si>
  <si>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</si>
  <si>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</si>
  <si>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</si>
  <si>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</si>
  <si>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</si>
  <si>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</si>
  <si>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</si>
  <si>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</si>
  <si>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</si>
  <si>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</si>
  <si>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</si>
  <si>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</si>
  <si>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</si>
  <si>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</si>
  <si>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</si>
  <si>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</si>
  <si>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</si>
  <si>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</si>
  <si>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</si>
  <si>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</si>
  <si>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</si>
  <si>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</si>
  <si>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</si>
  <si>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</si>
  <si>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</si>
  <si>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</si>
  <si>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</si>
  <si>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</si>
  <si>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</si>
  <si>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</si>
  <si>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</si>
  <si>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</si>
  <si>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</si>
  <si>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</si>
  <si>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</si>
  <si>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</si>
  <si>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</si>
  <si>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</si>
  <si>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</si>
  <si>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</si>
  <si>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</si>
  <si>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</si>
  <si>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</si>
  <si>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</si>
  <si>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</si>
  <si>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</si>
  <si>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</si>
  <si>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</si>
  <si>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</si>
  <si>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</si>
  <si>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</si>
  <si>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</si>
  <si>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</si>
  <si>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</si>
  <si>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</si>
  <si>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</si>
  <si>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</si>
  <si>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</si>
  <si>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</si>
  <si>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</si>
  <si>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</si>
  <si>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</si>
  <si>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</si>
  <si>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</si>
  <si>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</si>
  <si>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</si>
  <si>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</si>
  <si>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</si>
  <si>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</si>
  <si>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</si>
  <si>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</si>
  <si>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</si>
  <si>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</si>
  <si>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</si>
  <si>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</si>
  <si>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</si>
  <si>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</si>
  <si>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</si>
  <si>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</si>
  <si>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</si>
  <si>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</si>
  <si>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</si>
  <si>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</si>
  <si>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</si>
  <si>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</si>
  <si>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</si>
  <si>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</si>
  <si>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</si>
  <si>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</si>
  <si>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</si>
  <si>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</si>
  <si>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</si>
  <si>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</si>
  <si>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</si>
  <si>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</si>
  <si>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</si>
  <si>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</si>
  <si>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</si>
  <si>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</si>
  <si>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</si>
  <si>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</si>
  <si>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</si>
  <si>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</si>
  <si>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</si>
  <si>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K-SPEC을 CCD 카메라로 관측 장비 교체</t>
    <phoneticPr fontId="3" type="noConversion"/>
  </si>
  <si>
    <t>ESE</t>
    <phoneticPr fontId="3" type="noConversion"/>
  </si>
  <si>
    <t>SE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</si>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</sst>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2" zoomScale="145" zoomScaleNormal="145" workbookViewId="0">
      <selection activeCell="O33" sqref="O33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46060</v>
      </c>
      <c r="D3" s="148"/>
      <c r="E3" s="1"/>
      <c r="F3" s="1"/>
      <c r="G3" s="1"/>
      <c r="H3" s="1"/>
      <c r="I3" s="1"/>
      <c r="J3" s="1"/>
      <c r="K3" s="66" t="s">
        <v>2</v>
      </c>
      <c r="L3" s="149" t="e">
        <f>(P31-(P32+P33))/P31*100</f>
        <v>#DIV/0!</v>
      </c>
      <c r="M3" s="149"/>
      <c r="N3" s="66" t="s">
        <v>3</v>
      </c>
      <c r="O3" s="149" t="e">
        <f>(P31-P33)/P31*100</f>
        <v>#DIV/0!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0.43680555555555556</v>
      </c>
      <c r="D9" s="8" t="s">
        <v>183</v>
      </c>
      <c r="E9" s="8">
        <v>19</v>
      </c>
      <c r="F9" s="8">
        <v>67.3</v>
      </c>
      <c r="G9" s="36" t="s">
        <v>185</v>
      </c>
      <c r="H9" s="8">
        <v>4.2</v>
      </c>
      <c r="I9" s="36">
        <v>72.2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21.7</v>
      </c>
      <c r="F10" s="8">
        <v>40.200000000000003</v>
      </c>
      <c r="G10" s="36" t="s">
        <v>186</v>
      </c>
      <c r="H10" s="8">
        <v>7.3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0.75694444444444442</v>
      </c>
      <c r="D11" s="15" t="s">
        <v>183</v>
      </c>
      <c r="E11" s="15">
        <v>19.899999999999999</v>
      </c>
      <c r="F11" s="15">
        <v>54.3</v>
      </c>
      <c r="G11" s="36" t="s">
        <v>187</v>
      </c>
      <c r="H11" s="15">
        <v>5.6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24.320138888888888</v>
      </c>
      <c r="D12" s="19" t="e">
        <f>AVERAGE(D9:D11)</f>
        <v>#DIV/0!</v>
      </c>
      <c r="E12" s="19">
        <f>AVERAGE(E9:E11)</f>
        <v>20.2</v>
      </c>
      <c r="F12" s="20">
        <f>AVERAGE(F9:F11)</f>
        <v>53.933333333333337</v>
      </c>
      <c r="G12" s="21"/>
      <c r="H12" s="22">
        <f>AVERAGE(H9:H11)</f>
        <v>5.7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0.32013888888888886</v>
      </c>
      <c r="I30" s="43"/>
      <c r="J30" s="43"/>
      <c r="K30" s="44"/>
      <c r="L30" s="43"/>
      <c r="M30" s="43"/>
      <c r="N30" s="43"/>
      <c r="O30" s="45"/>
      <c r="P30" s="46">
        <f>SUM(C30:J30,L30:N30)</f>
        <v>0.32013888888888886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48">
        <v>0.32013888888888886</v>
      </c>
      <c r="P31" s="46">
        <f>SUM(C31:N31)</f>
        <v>0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v>0.32013888888888886</v>
      </c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184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4" t="s">
        <v>168</v>
      </c>
      <c r="C53" s="185"/>
      <c r="D53" s="115"/>
      <c r="E53" s="115"/>
      <c r="F53" s="115"/>
      <c r="G53" s="186"/>
      <c r="H53" s="185"/>
      <c r="I53" s="185"/>
      <c r="J53" s="185"/>
      <c r="K53" s="185"/>
      <c r="L53" s="185"/>
      <c r="M53" s="185"/>
      <c r="N53" s="185"/>
      <c r="O53" s="185"/>
      <c r="P53" s="187"/>
    </row>
    <row r="54" spans="2:16" ht="14.1" customHeight="1" thickTop="1" thickBot="1" x14ac:dyDescent="0.4">
      <c r="B54" s="179" t="s">
        <v>172</v>
      </c>
      <c r="C54" s="180"/>
      <c r="D54" s="180"/>
      <c r="E54" s="180"/>
      <c r="F54" s="112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0" t="s">
        <v>76</v>
      </c>
      <c r="C59" s="161"/>
      <c r="D59" s="58">
        <v>7</v>
      </c>
      <c r="E59" s="170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0" t="s">
        <v>81</v>
      </c>
      <c r="C60" s="161"/>
      <c r="D60" s="58" t="b">
        <v>1</v>
      </c>
      <c r="E60" s="170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0" t="s">
        <v>86</v>
      </c>
      <c r="C61" s="161"/>
      <c r="D61" s="58" t="b">
        <v>1</v>
      </c>
      <c r="E61" s="170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0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0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0" t="s">
        <v>98</v>
      </c>
      <c r="F64" s="161"/>
      <c r="G64" s="58" t="b">
        <v>1</v>
      </c>
      <c r="H64" s="71"/>
      <c r="I64" s="72"/>
      <c r="J64" s="73"/>
      <c r="K64" s="177" t="s">
        <v>99</v>
      </c>
      <c r="L64" s="178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0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1" t="s">
        <v>105</v>
      </c>
      <c r="C69" s="171"/>
      <c r="D69" s="81"/>
      <c r="E69" s="81"/>
      <c r="F69" s="173" t="s">
        <v>106</v>
      </c>
      <c r="G69" s="175" t="s">
        <v>107</v>
      </c>
      <c r="H69" s="81"/>
      <c r="I69" s="171" t="s">
        <v>108</v>
      </c>
      <c r="J69" s="171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2"/>
      <c r="C70" s="172"/>
      <c r="D70" s="85"/>
      <c r="E70" s="86"/>
      <c r="F70" s="174"/>
      <c r="G70" s="176"/>
      <c r="H70" s="87"/>
      <c r="I70" s="172"/>
      <c r="J70" s="172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28.4</v>
      </c>
      <c r="G72" s="60">
        <v>22.4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50.5</v>
      </c>
      <c r="G73" s="61">
        <v>42.9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16.8</v>
      </c>
      <c r="G79" s="60">
        <v>20.100000000000001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77.3</v>
      </c>
      <c r="G80" s="61">
        <v>55.4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25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25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2026-02-08T17:53:01Z</dcterms:modified>
</cp:coreProperties>
</file>