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AC0C1E9F-6C5A-407A-A7C4-987675A161D1}" xr6:coauthVersionLast="47" xr6:coauthVersionMax="47" xr10:uidLastSave="{00000000-0000-0000-0000-000000000000}"/>
  <bookViews>
    <workbookView xWindow="26280" yWindow="1314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<sst xmlns="http://schemas.openxmlformats.org/spreadsheetml/2006/main" count="208" uniqueCount="195">
  <si>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</si>
  <si>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</si>
  <si>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</si>
  <si>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</si>
  <si>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</si>
  <si>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</si>
  <si>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</si>
  <si>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</si>
  <si>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</si>
  <si>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</si>
  <si>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</si>
  <si>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</si>
  <si>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</si>
  <si>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</si>
  <si>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</si>
  <si>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</si>
  <si>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</si>
  <si>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</si>
  <si>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</si>
  <si>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</si>
  <si>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</si>
  <si>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</si>
  <si>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</si>
  <si>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</si>
  <si>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</si>
  <si>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</si>
  <si>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</si>
  <si>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</si>
  <si>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</si>
  <si>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</si>
  <si>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</si>
  <si>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</si>
  <si>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</si>
  <si>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</si>
  <si>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</si>
  <si>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</si>
  <si>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</si>
  <si>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</si>
  <si>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</si>
  <si>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</si>
  <si>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</si>
  <si>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</si>
  <si>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</si>
  <si>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</si>
  <si>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</si>
  <si>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</si>
  <si>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</si>
  <si>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</si>
  <si>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</si>
  <si>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</si>
  <si>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</si>
  <si>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</si>
  <si>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</si>
  <si>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</si>
  <si>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</si>
  <si>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</si>
  <si>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</si>
  <si>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</si>
  <si>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</si>
  <si>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</si>
  <si>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</si>
  <si>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</si>
  <si>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</si>
  <si>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</si>
  <si>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</si>
  <si>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</si>
  <si>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</si>
  <si>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</si>
  <si>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</si>
  <si>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</si>
  <si>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</si>
  <si>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</si>
  <si>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</si>
  <si>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</si>
  <si>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</si>
  <si>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</si>
  <si>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</si>
  <si>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</si>
  <si>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</si>
  <si>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</si>
  <si>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</si>
  <si>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</si>
  <si>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</si>
  <si>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</si>
  <si>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</si>
  <si>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</si>
  <si>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</si>
  <si>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</si>
  <si>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</si>
  <si>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</si>
  <si>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</si>
  <si>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</si>
  <si>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</si>
  <si>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</si>
  <si>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</si>
  <si>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</si>
  <si>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</si>
  <si>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</si>
  <si>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</si>
  <si>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</si>
  <si>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</si>
  <si>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</si>
  <si>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</si>
  <si>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</si>
  <si>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</si>
  <si>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</si>
  <si>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</si>
  <si>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</si>
  <si>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</si>
  <si>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</si>
  <si>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</si>
  <si>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</si>
  <si>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</si>
  <si>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</si>
  <si>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</si>
  <si>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</si>
  <si>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</si>
  <si>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</si>
  <si>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</si>
  <si>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</si>
  <si>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</si>
  <si>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</si>
  <si>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</si>
  <si>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</si>
  <si>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</si>
  <si>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</si>
  <si>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</si>
  <si>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</si>
  <si>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</si>
  <si>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</si>
  <si>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</si>
  <si>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</si>
  <si>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</si>
  <si>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</si>
  <si>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</si>
  <si>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</si>
  <si>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</si>
  <si>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</si>
  <si>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</si>
  <si>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</si>
  <si>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</si>
  <si>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</si>
  <si>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</si>
  <si>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</si>
  <si>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</si>
  <si>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</si>
  <si>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</si>
  <si>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</si>
  <si>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</si>
  <si>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</si>
  <si>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</si>
  <si>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</si>
  <si>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</si>
  <si>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</si>
  <si>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</si>
  <si>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</si>
  <si>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</si>
  <si>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</si>
  <si>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</si>
  <si>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</si>
  <si>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</si>
  <si>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</si>
  <si>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</si>
  <si>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</si>
  <si>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</si>
  <si>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</si>
  <si>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</si>
  <si>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</si>
  <si>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</si>
  <si>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</si>
  <si>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</si>
  <si>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</si>
  <si>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</si>
  <si>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</si>
  <si>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</si>
  <si>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</si>
  <si>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</si>
  <si>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</si>
  <si>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</si>
  <si>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</si>
  <si>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</si>
  <si>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</si>
  <si>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</si>
  <si>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ASPEC-MMA</t>
    <phoneticPr fontId="3" type="noConversion"/>
  </si>
  <si>
    <t>TMT</t>
    <phoneticPr fontId="3" type="noConversion"/>
  </si>
  <si>
    <t>월령 40% 이상으로 방풍막 연결</t>
    <phoneticPr fontId="3" type="noConversion"/>
  </si>
  <si>
    <t>김예은</t>
    <phoneticPr fontId="3" type="noConversion"/>
  </si>
  <si>
    <t>NNE</t>
    <phoneticPr fontId="3" type="noConversion"/>
  </si>
  <si>
    <t>[10:00] 비와 짙은 구름으로 인한 관측 대기/ [15:10] 관측 재개</t>
    <phoneticPr fontId="3" type="noConversion"/>
  </si>
  <si>
    <t>-</t>
    <phoneticPr fontId="3" type="noConversion"/>
  </si>
  <si>
    <t>[15:35] 짙은 구름으로 인한 관측 대기/ [16:25] 관측 재개</t>
    <phoneticPr fontId="3" type="noConversion"/>
  </si>
  <si>
    <t>N</t>
    <phoneticPr fontId="3" type="noConversion"/>
  </si>
  <si>
    <t>WNW</t>
    <phoneticPr fontId="3" type="noConversion"/>
  </si>
  <si>
    <t>C_064420-064425</t>
    <phoneticPr fontId="3" type="noConversion"/>
  </si>
  <si>
    <t>관측 대기 중 정전 2회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</si>
</sst>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46025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23.058823529411768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 t="s">
        <v>189</v>
      </c>
      <c r="E9" s="8">
        <v>20.100000000000001</v>
      </c>
      <c r="F9" s="8">
        <v>54.4</v>
      </c>
      <c r="G9" s="36" t="s">
        <v>187</v>
      </c>
      <c r="H9" s="8">
        <v>3.4</v>
      </c>
      <c r="I9" s="36">
        <v>99.9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19.600000000000001</v>
      </c>
      <c r="F10" s="8">
        <v>52.7</v>
      </c>
      <c r="G10" s="36" t="s">
        <v>191</v>
      </c>
      <c r="H10" s="8">
        <v>3.9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>
        <v>2.4</v>
      </c>
      <c r="E11" s="15">
        <v>16.7</v>
      </c>
      <c r="F11" s="15">
        <v>77.599999999999994</v>
      </c>
      <c r="G11" s="36" t="s">
        <v>192</v>
      </c>
      <c r="H11" s="15">
        <v>2.4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24.278472222222224</v>
      </c>
      <c r="D12" s="19">
        <f>AVERAGE(D9:D11)</f>
        <v>2.4</v>
      </c>
      <c r="E12" s="19">
        <f>AVERAGE(E9:E11)</f>
        <v>18.8</v>
      </c>
      <c r="F12" s="20">
        <f>AVERAGE(F9:F11)</f>
        <v>61.566666666666663</v>
      </c>
      <c r="G12" s="21"/>
      <c r="H12" s="22">
        <f>AVERAGE(H9:H11)</f>
        <v>3.2333333333333329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183</v>
      </c>
      <c r="F16" s="27" t="s">
        <v>184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0.38750000000000001</v>
      </c>
      <c r="D17" s="28">
        <v>0.38819444444444445</v>
      </c>
      <c r="E17" s="28">
        <v>0.63749999999999996</v>
      </c>
      <c r="F17" s="28">
        <v>0.72986111111111107</v>
      </c>
      <c r="G17" s="28">
        <v>0.76527777777777772</v>
      </c>
      <c r="H17" s="28"/>
      <c r="I17" s="28"/>
      <c r="J17" s="28"/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64411</v>
      </c>
      <c r="D18" s="27">
        <v>64412</v>
      </c>
      <c r="E18" s="27">
        <v>64420</v>
      </c>
      <c r="F18" s="27">
        <v>64445</v>
      </c>
      <c r="G18" s="27">
        <v>64457</v>
      </c>
      <c r="H18" s="27"/>
      <c r="I18" s="27"/>
      <c r="J18" s="27"/>
      <c r="K18" s="27"/>
      <c r="L18" s="27"/>
      <c r="M18" s="27"/>
      <c r="N18" s="27"/>
      <c r="O18" s="27"/>
      <c r="P18" s="27">
        <v>64462</v>
      </c>
    </row>
    <row r="19" spans="2:16" ht="14.1" customHeight="1" thickBot="1" x14ac:dyDescent="0.4">
      <c r="B19" s="13" t="s">
        <v>43</v>
      </c>
      <c r="C19" s="29"/>
      <c r="D19" s="27">
        <v>64416</v>
      </c>
      <c r="E19" s="30">
        <v>64444</v>
      </c>
      <c r="F19" s="30">
        <v>64456</v>
      </c>
      <c r="G19" s="30">
        <v>64461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25</v>
      </c>
      <c r="F20" s="33">
        <f>IF(ISNUMBER(F18),F19-F18+1,"")</f>
        <v>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0.27847222222222223</v>
      </c>
      <c r="I30" s="43"/>
      <c r="J30" s="43"/>
      <c r="K30" s="44"/>
      <c r="L30" s="43"/>
      <c r="M30" s="43"/>
      <c r="N30" s="43"/>
      <c r="O30" s="45"/>
      <c r="P30" s="46">
        <f>SUM(C30:J30,L30:N30)</f>
        <v>0.27847222222222223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0.27847222222222223</v>
      </c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0.2951388888888889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0.22708333333333333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0.22708333333333333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5.1388888888888901E-2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6.8055555555555564E-2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193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188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</v>
      </c>
      <c r="D72" s="60">
        <v>-159.9</v>
      </c>
      <c r="E72" s="100" t="s">
        <v>118</v>
      </c>
      <c r="F72" s="60">
        <v>25.4</v>
      </c>
      <c r="G72" s="60">
        <v>24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-152.69999999999999</v>
      </c>
      <c r="D73" s="60">
        <v>-153.30000000000001</v>
      </c>
      <c r="E73" s="102" t="s">
        <v>122</v>
      </c>
      <c r="F73" s="61">
        <v>34.200000000000003</v>
      </c>
      <c r="G73" s="61">
        <v>41.9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-193.8</v>
      </c>
      <c r="D74" s="60">
        <v>-207.3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</v>
      </c>
      <c r="D75" s="60">
        <v>-121.5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</v>
      </c>
      <c r="D76" s="60">
        <v>34.799999999999997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34.1</v>
      </c>
      <c r="D77" s="60">
        <v>32.9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29.3</v>
      </c>
      <c r="D78" s="60">
        <v>28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27.9</v>
      </c>
      <c r="D79" s="60">
        <v>26.6</v>
      </c>
      <c r="E79" s="100" t="s">
        <v>152</v>
      </c>
      <c r="F79" s="60">
        <v>19.8</v>
      </c>
      <c r="G79" s="60">
        <v>18.899999999999999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2.05E-5</v>
      </c>
      <c r="D80" s="64">
        <v>1.95E-5</v>
      </c>
      <c r="E80" s="102" t="s">
        <v>157</v>
      </c>
      <c r="F80" s="61">
        <v>50</v>
      </c>
      <c r="G80" s="61">
        <v>77.900000000000006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1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194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2026-01-03T18:42:03Z</dcterms:modified>
</cp:coreProperties>
</file>