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44F74CC4-23E9-43AB-9ACE-7C513934C564}" xr6:coauthVersionLast="47" xr6:coauthVersionMax="47" xr10:uidLastSave="{00000000-0000-0000-0000-000000000000}"/>
  <bookViews>
    <workbookView xWindow="26688" yWindow="6876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<sst xmlns="http://schemas.openxmlformats.org/spreadsheetml/2006/main" count="204" uniqueCount="190">
  <si>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</si>
  <si>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</si>
  <si>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</si>
  <si>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</si>
  <si>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</si>
  <si>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</si>
  <si>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</si>
  <si>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</si>
  <si>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</si>
  <si>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</si>
  <si>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</si>
  <si>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</si>
  <si>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</si>
  <si>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</si>
  <si>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</si>
  <si>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</si>
  <si>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</si>
  <si>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</si>
  <si>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</si>
  <si>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</si>
  <si>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</si>
  <si>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</si>
  <si>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</si>
  <si>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</si>
  <si>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</si>
  <si>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</si>
  <si>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</si>
  <si>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</si>
  <si>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</si>
  <si>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</si>
  <si>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</si>
  <si>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</si>
  <si>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</si>
  <si>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</si>
  <si>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</si>
  <si>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</si>
  <si>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</si>
  <si>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</si>
  <si>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</si>
  <si>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</si>
  <si>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</si>
  <si>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</si>
  <si>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</si>
  <si>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</si>
  <si>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</si>
  <si>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</si>
  <si>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</si>
  <si>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</si>
  <si>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</si>
  <si>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</si>
  <si>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</si>
  <si>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</si>
  <si>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</si>
  <si>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</si>
  <si>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</si>
  <si>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</si>
  <si>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</si>
  <si>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</si>
  <si>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</si>
  <si>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</si>
  <si>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</si>
  <si>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</si>
  <si>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</si>
  <si>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</si>
  <si>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</si>
  <si>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</si>
  <si>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</si>
  <si>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</si>
  <si>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</si>
  <si>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</si>
  <si>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</si>
  <si>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</si>
  <si>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</si>
  <si>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</si>
  <si>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</si>
  <si>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</si>
  <si>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</si>
  <si>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</si>
  <si>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</si>
  <si>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</si>
  <si>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</si>
  <si>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</si>
  <si>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</si>
  <si>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</si>
  <si>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</si>
  <si>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</si>
  <si>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</si>
  <si>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</si>
  <si>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</si>
  <si>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</si>
  <si>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</si>
  <si>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</si>
  <si>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</si>
  <si>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</si>
  <si>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</si>
  <si>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</si>
  <si>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</si>
  <si>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</si>
  <si>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</si>
  <si>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</si>
  <si>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</si>
  <si>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</si>
  <si>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</si>
  <si>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</si>
  <si>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</si>
  <si>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</si>
  <si>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</si>
  <si>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</si>
  <si>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</si>
  <si>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</si>
  <si>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</si>
  <si>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</si>
  <si>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</si>
  <si>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</si>
  <si>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</si>
  <si>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</si>
  <si>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</si>
  <si>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</si>
  <si>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</si>
  <si>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</si>
  <si>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</si>
  <si>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</si>
  <si>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</si>
  <si>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</si>
  <si>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</si>
  <si>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</si>
  <si>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</si>
  <si>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</si>
  <si>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</si>
  <si>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</si>
  <si>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</si>
  <si>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</si>
  <si>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</si>
  <si>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</si>
  <si>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</si>
  <si>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</si>
  <si>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</si>
  <si>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</si>
  <si>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</si>
  <si>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</si>
  <si>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</si>
  <si>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</si>
  <si>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</si>
  <si>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</si>
  <si>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</si>
  <si>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</si>
  <si>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</si>
  <si>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</si>
  <si>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</si>
  <si>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</si>
  <si>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</si>
  <si>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</si>
  <si>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</si>
  <si>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</si>
  <si>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</si>
  <si>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</si>
  <si>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</si>
  <si>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</si>
  <si>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</si>
  <si>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</si>
  <si>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</si>
  <si>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</si>
  <si>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</si>
  <si>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</si>
  <si>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</si>
  <si>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</si>
  <si>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</si>
  <si>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</si>
  <si>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</si>
  <si>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</si>
  <si>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</si>
  <si>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</si>
  <si>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</si>
  <si>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</si>
  <si>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</si>
  <si>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</si>
  <si>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</si>
  <si>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</si>
  <si>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</si>
  <si>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</si>
  <si>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</si>
  <si>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</si>
  <si>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신가은</t>
    <phoneticPr fontId="3" type="noConversion"/>
  </si>
  <si>
    <t>ALL</t>
    <phoneticPr fontId="3" type="noConversion"/>
  </si>
  <si>
    <t>ASPEC-MMA</t>
    <phoneticPr fontId="3" type="noConversion"/>
  </si>
  <si>
    <t>TMT</t>
    <phoneticPr fontId="3" type="noConversion"/>
  </si>
  <si>
    <t>월령 40% 이상으로 방풍막 연결</t>
    <phoneticPr fontId="3" type="noConversion"/>
  </si>
  <si>
    <t>M_064159-064160:M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</si>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</sst>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46023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>
        <v>2.9</v>
      </c>
      <c r="E9" s="8">
        <v>18.5</v>
      </c>
      <c r="F9" s="8">
        <v>60.1</v>
      </c>
      <c r="G9" s="36" t="s">
        <v>188</v>
      </c>
      <c r="H9" s="8">
        <v>5</v>
      </c>
      <c r="I9" s="36">
        <v>94.5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2.8</v>
      </c>
      <c r="E10" s="8">
        <v>14</v>
      </c>
      <c r="F10" s="8">
        <v>78.099999999999994</v>
      </c>
      <c r="G10" s="36" t="s">
        <v>189</v>
      </c>
      <c r="H10" s="8">
        <v>13.4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0.72777777777777775</v>
      </c>
      <c r="D11" s="15">
        <v>3.5</v>
      </c>
      <c r="E11" s="15">
        <v>13</v>
      </c>
      <c r="F11" s="15">
        <v>82</v>
      </c>
      <c r="G11" s="36" t="s">
        <v>188</v>
      </c>
      <c r="H11" s="15">
        <v>3.5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24.277083333333334</v>
      </c>
      <c r="D12" s="19">
        <f>AVERAGE(D9:D11)</f>
        <v>3.0666666666666664</v>
      </c>
      <c r="E12" s="19">
        <f>AVERAGE(E9:E11)</f>
        <v>15.166666666666666</v>
      </c>
      <c r="F12" s="20">
        <f>AVERAGE(F9:F11)</f>
        <v>73.399999999999991</v>
      </c>
      <c r="G12" s="21"/>
      <c r="H12" s="22">
        <f>AVERAGE(H9:H11)</f>
        <v>7.3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185</v>
      </c>
      <c r="F16" s="27" t="s">
        <v>184</v>
      </c>
      <c r="G16" s="117" t="s">
        <v>185</v>
      </c>
      <c r="H16" s="27" t="s">
        <v>183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0.38819444444444445</v>
      </c>
      <c r="D17" s="28">
        <v>0.3888888888888889</v>
      </c>
      <c r="E17" s="28">
        <v>0.42291666666666666</v>
      </c>
      <c r="F17" s="28">
        <v>0.44305555555555554</v>
      </c>
      <c r="G17" s="28">
        <v>0.72430555555555554</v>
      </c>
      <c r="H17" s="28">
        <v>0.76111111111111107</v>
      </c>
      <c r="I17" s="28"/>
      <c r="J17" s="28"/>
      <c r="K17" s="28"/>
      <c r="L17" s="28"/>
      <c r="M17" s="28"/>
      <c r="N17" s="28"/>
      <c r="O17" s="28"/>
      <c r="P17" s="28">
        <v>0.76527777777777772</v>
      </c>
    </row>
    <row r="18" spans="2:16" ht="14.1" customHeight="1" x14ac:dyDescent="0.35">
      <c r="B18" s="35" t="s">
        <v>42</v>
      </c>
      <c r="C18" s="27">
        <v>64057</v>
      </c>
      <c r="D18" s="27">
        <v>64058</v>
      </c>
      <c r="E18" s="27">
        <v>64067</v>
      </c>
      <c r="F18" s="27">
        <v>64079</v>
      </c>
      <c r="G18" s="27">
        <v>64218</v>
      </c>
      <c r="H18" s="27">
        <v>64230</v>
      </c>
      <c r="I18" s="27"/>
      <c r="J18" s="27"/>
      <c r="K18" s="27"/>
      <c r="L18" s="27"/>
      <c r="M18" s="27"/>
      <c r="N18" s="27"/>
      <c r="O18" s="27"/>
      <c r="P18" s="27">
        <v>64235</v>
      </c>
    </row>
    <row r="19" spans="2:16" ht="14.1" customHeight="1" thickBot="1" x14ac:dyDescent="0.4">
      <c r="B19" s="13" t="s">
        <v>43</v>
      </c>
      <c r="C19" s="29"/>
      <c r="D19" s="27">
        <v>64062</v>
      </c>
      <c r="E19" s="30">
        <v>64078</v>
      </c>
      <c r="F19" s="30">
        <v>64217</v>
      </c>
      <c r="G19" s="30">
        <v>64229</v>
      </c>
      <c r="H19" s="30">
        <v>64234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139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0.27708333333333335</v>
      </c>
      <c r="I30" s="43"/>
      <c r="J30" s="43"/>
      <c r="K30" s="44"/>
      <c r="L30" s="43"/>
      <c r="M30" s="43"/>
      <c r="N30" s="43"/>
      <c r="O30" s="45"/>
      <c r="P30" s="46">
        <f>SUM(C30:J30,L30:N30)</f>
        <v>0.27708333333333335</v>
      </c>
    </row>
    <row r="31" spans="2:16" ht="14.1" customHeight="1" x14ac:dyDescent="0.35">
      <c r="B31" s="37" t="s">
        <v>170</v>
      </c>
      <c r="C31" s="47"/>
      <c r="D31" s="7"/>
      <c r="E31" s="7"/>
      <c r="F31" s="7">
        <v>0.27916666666666667</v>
      </c>
      <c r="G31" s="7"/>
      <c r="H31" s="7"/>
      <c r="I31" s="7"/>
      <c r="J31" s="7"/>
      <c r="K31" s="7">
        <v>3.9583333333333331E-2</v>
      </c>
      <c r="L31" s="7"/>
      <c r="M31" s="7"/>
      <c r="N31" s="7"/>
      <c r="O31" s="48"/>
      <c r="P31" s="46">
        <f>SUM(C31:N31)</f>
        <v>0.31874999999999998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0.27916666666666667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3.9583333333333331E-2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0.31874999999999998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187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-158.76400000000001</v>
      </c>
      <c r="D72" s="60">
        <v>-161.80099999999999</v>
      </c>
      <c r="E72" s="100" t="s">
        <v>118</v>
      </c>
      <c r="F72" s="60">
        <v>25.9</v>
      </c>
      <c r="G72" s="60">
        <v>22.3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-151.803</v>
      </c>
      <c r="D73" s="60">
        <v>-156.22900000000001</v>
      </c>
      <c r="E73" s="102" t="s">
        <v>122</v>
      </c>
      <c r="F73" s="61">
        <v>27.1</v>
      </c>
      <c r="G73" s="61">
        <v>30.8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-202.554</v>
      </c>
      <c r="D74" s="60">
        <v>-210.39400000000001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-119.069</v>
      </c>
      <c r="D75" s="60">
        <v>-126.036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36.482999999999997</v>
      </c>
      <c r="D76" s="60">
        <v>32.651000000000003</v>
      </c>
      <c r="E76" s="102" t="s">
        <v>137</v>
      </c>
      <c r="F76" s="62">
        <v>40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34.655000000000001</v>
      </c>
      <c r="D77" s="60">
        <v>31.018000000000001</v>
      </c>
      <c r="E77" s="102" t="s">
        <v>142</v>
      </c>
      <c r="F77" s="62">
        <v>255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29.8</v>
      </c>
      <c r="D78" s="60">
        <v>26.143999999999998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28.358000000000001</v>
      </c>
      <c r="D79" s="60">
        <v>24.690999999999999</v>
      </c>
      <c r="E79" s="100" t="s">
        <v>152</v>
      </c>
      <c r="F79" s="60">
        <v>20.3</v>
      </c>
      <c r="G79" s="60">
        <v>15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1.9899999999999999E-5</v>
      </c>
      <c r="D80" s="64">
        <v>1.9199999999999999E-5</v>
      </c>
      <c r="E80" s="102" t="s">
        <v>157</v>
      </c>
      <c r="F80" s="61">
        <v>55.4</v>
      </c>
      <c r="G80" s="61">
        <v>79.5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2026-01-01T18:29:47Z</dcterms:modified>
</cp:coreProperties>
</file>