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9A436D62-3E2F-4183-AA94-9EA61F77D43B}" xr6:coauthVersionLast="47" xr6:coauthVersionMax="47" xr10:uidLastSave="{00000000-0000-0000-0000-000000000000}"/>
  <bookViews>
    <workbookView xWindow="24480" yWindow="128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<sst xmlns="http://schemas.openxmlformats.org/spreadsheetml/2006/main" count="220" uniqueCount="205">
  <si>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</si>
  <si>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</si>
  <si>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</si>
  <si>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</si>
  <si>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</si>
  <si>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</si>
  <si>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</si>
  <si>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</si>
  <si>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</si>
  <si>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</si>
  <si>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</si>
  <si>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</si>
  <si>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</si>
  <si>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</si>
  <si>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</si>
  <si>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</si>
  <si>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</si>
  <si>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</si>
  <si>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</si>
  <si>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</si>
  <si>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</si>
  <si>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</si>
  <si>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</si>
  <si>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</si>
  <si>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</si>
  <si>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</si>
  <si>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</si>
  <si>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</si>
  <si>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</si>
  <si>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</si>
  <si>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</si>
  <si>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</si>
  <si>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</si>
  <si>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</si>
  <si>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</si>
  <si>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</si>
  <si>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</si>
  <si>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</si>
  <si>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</si>
  <si>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</si>
  <si>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</si>
  <si>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</si>
  <si>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</si>
  <si>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</si>
  <si>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</si>
  <si>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</si>
  <si>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</si>
  <si>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</si>
  <si>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</si>
  <si>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</si>
  <si>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</si>
  <si>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</si>
  <si>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</si>
  <si>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</si>
  <si>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</si>
  <si>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</si>
  <si>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</si>
  <si>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</si>
  <si>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</si>
  <si>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</si>
  <si>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</si>
  <si>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</si>
  <si>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</si>
  <si>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</si>
  <si>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</si>
  <si>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</si>
  <si>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</si>
  <si>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</si>
  <si>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</si>
  <si>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</si>
  <si>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</si>
  <si>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</si>
  <si>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</si>
  <si>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</si>
  <si>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</si>
  <si>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</si>
  <si>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</si>
  <si>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</si>
  <si>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</si>
  <si>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</si>
  <si>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</si>
  <si>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</si>
  <si>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</si>
  <si>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</si>
  <si>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</si>
  <si>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</si>
  <si>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</si>
  <si>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</si>
  <si>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</si>
  <si>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</si>
  <si>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</si>
  <si>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</si>
  <si>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</si>
  <si>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</si>
  <si>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</si>
  <si>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</si>
  <si>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</si>
  <si>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</si>
  <si>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</si>
  <si>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</si>
  <si>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</si>
  <si>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</si>
  <si>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</si>
  <si>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</si>
  <si>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</si>
  <si>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</si>
  <si>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</si>
  <si>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</si>
  <si>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</si>
  <si>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</si>
  <si>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</si>
  <si>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</si>
  <si>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</si>
  <si>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</si>
  <si>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</si>
  <si>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</si>
  <si>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</si>
  <si>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</si>
  <si>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</si>
  <si>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</si>
  <si>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</si>
  <si>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</si>
  <si>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</si>
  <si>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</si>
  <si>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</si>
  <si>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</si>
  <si>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</si>
  <si>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</si>
  <si>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</si>
  <si>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</si>
  <si>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</si>
  <si>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</si>
  <si>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</si>
  <si>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</si>
  <si>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</si>
  <si>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</si>
  <si>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</si>
  <si>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</si>
  <si>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</si>
  <si>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</si>
  <si>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</si>
  <si>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</si>
  <si>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</si>
  <si>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</si>
  <si>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</si>
  <si>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</si>
  <si>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</si>
  <si>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</si>
  <si>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</si>
  <si>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</si>
  <si>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</si>
  <si>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</si>
  <si>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</si>
  <si>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</si>
  <si>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</si>
  <si>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</si>
  <si>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</si>
  <si>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</si>
  <si>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</si>
  <si>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</si>
  <si>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</si>
  <si>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</si>
  <si>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</si>
  <si>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</si>
  <si>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</si>
  <si>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</si>
  <si>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</si>
  <si>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</si>
  <si>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</si>
  <si>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</si>
  <si>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</si>
  <si>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</si>
  <si>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</si>
  <si>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</si>
  <si>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</si>
  <si>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</si>
  <si>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</si>
  <si>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</si>
  <si>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</si>
  <si>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</si>
  <si>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</si>
  <si>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</si>
  <si>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</si>
  <si>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</si>
  <si>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KAMP</t>
    <phoneticPr fontId="3" type="noConversion"/>
  </si>
  <si>
    <t>E_051701-051702</t>
    <phoneticPr fontId="3" type="noConversion"/>
  </si>
  <si>
    <t>월령 40%이상으로 방풍막 연결 1번 2회</t>
    <phoneticPr fontId="3" type="noConversion"/>
  </si>
  <si>
    <t>T_051762</t>
    <phoneticPr fontId="3" type="noConversion"/>
  </si>
  <si>
    <t>E_051893</t>
    <phoneticPr fontId="3" type="noConversion"/>
  </si>
  <si>
    <t>M_051894-051895:T</t>
    <phoneticPr fontId="3" type="noConversion"/>
  </si>
  <si>
    <t>ENG-KSP</t>
    <phoneticPr fontId="3" type="noConversion"/>
  </si>
  <si>
    <t>I_051699</t>
    <phoneticPr fontId="3" type="noConversion"/>
  </si>
  <si>
    <t>I_051699 Dark 찍고 flat찍으려 넘어가는 도중에 IC S crash 발생해서 재실행 후 Flat 찍는데. Proijid와 object이 잘못 들어감</t>
    <phoneticPr fontId="3" type="noConversion"/>
  </si>
  <si>
    <t>D_051699</t>
    <phoneticPr fontId="3" type="noConversion"/>
  </si>
  <si>
    <t>D_051699 돔 AutoSync 안눌러서 돔에 가려진 현상 발생 / 다음장부터 AutoSync 누르고 촬영함</t>
    <phoneticPr fontId="3" type="noConversion"/>
  </si>
  <si>
    <t>HA limit으로 BLG #315/317-320/322/324-327 스킵 함</t>
    <phoneticPr fontId="3" type="noConversion"/>
  </si>
  <si>
    <t>E_051701-051702 Full Shutter가 계속 열려있음 / FSA Recycle 해준 후 정상화됨</t>
    <phoneticPr fontId="3" type="noConversion"/>
  </si>
  <si>
    <t>T_051762 HA limit으로 망원경이 멈추면서 별이 흐름</t>
    <phoneticPr fontId="3" type="noConversion"/>
  </si>
  <si>
    <t>E_051893 Full Shutter가 안닫힘 / 다음장에 자동으로 정상화됨</t>
    <phoneticPr fontId="3" type="noConversion"/>
  </si>
  <si>
    <t>E_051703-051705</t>
    <phoneticPr fontId="3" type="noConversion"/>
  </si>
  <si>
    <t>E_051703-051705 여명으로 인한 과다 노출발생</t>
    <phoneticPr fontId="3" type="noConversion"/>
  </si>
  <si>
    <t>ESE</t>
    <phoneticPr fontId="3" type="noConversion"/>
  </si>
  <si>
    <t>DS9(영상 확인) 1회꺼짐</t>
    <phoneticPr fontId="3" type="noConversion"/>
  </si>
  <si>
    <t>55s/27k</t>
    <phoneticPr fontId="3" type="noConversion"/>
  </si>
  <si>
    <t>35s/23k 23s/25k 12s/20k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</si>
</sst>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45944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0.40138888888888891</v>
      </c>
      <c r="D9" s="8">
        <v>1</v>
      </c>
      <c r="E9" s="8">
        <v>14.8</v>
      </c>
      <c r="F9" s="8">
        <v>33.5</v>
      </c>
      <c r="G9" s="36" t="s">
        <v>201</v>
      </c>
      <c r="H9" s="8">
        <v>1.2</v>
      </c>
      <c r="I9" s="36">
        <v>50.8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0.9</v>
      </c>
      <c r="E10" s="8">
        <v>14.5</v>
      </c>
      <c r="F10" s="8">
        <v>34.9</v>
      </c>
      <c r="G10" s="36" t="s">
        <v>201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0.75277777777777777</v>
      </c>
      <c r="D11" s="15">
        <v>0.9</v>
      </c>
      <c r="E11" s="15">
        <v>14</v>
      </c>
      <c r="F11" s="15">
        <v>33.4</v>
      </c>
      <c r="G11" s="36" t="s">
        <v>201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24.351388888888888</v>
      </c>
      <c r="D12" s="19">
        <f>AVERAGE(D9:D11)</f>
        <v>0.93333333333333324</v>
      </c>
      <c r="E12" s="19">
        <f>AVERAGE(E9:E11)</f>
        <v>14.433333333333332</v>
      </c>
      <c r="F12" s="20">
        <f>AVERAGE(F9:F11)</f>
        <v>33.933333333333337</v>
      </c>
      <c r="G12" s="21"/>
      <c r="H12" s="22">
        <f>AVERAGE(H9:H11)</f>
        <v>1.5333333333333332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190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</v>
      </c>
      <c r="D17" s="28">
        <v>0.35069444444444442</v>
      </c>
      <c r="E17" s="28">
        <v>0.36875000000000002</v>
      </c>
      <c r="F17" s="28">
        <v>0.47361111111111109</v>
      </c>
      <c r="G17" s="28">
        <v>0.53819444444444442</v>
      </c>
      <c r="H17" s="28">
        <v>0.75694444444444442</v>
      </c>
      <c r="I17" s="28">
        <v>0.78333333333333333</v>
      </c>
      <c r="J17" s="28"/>
      <c r="K17" s="28"/>
      <c r="L17" s="28"/>
      <c r="M17" s="28"/>
      <c r="N17" s="28"/>
      <c r="O17" s="28"/>
      <c r="P17" s="28">
        <v>0.79722222222222228</v>
      </c>
    </row>
    <row r="18" spans="2:16" ht="14.1" customHeight="1" x14ac:dyDescent="0.35">
      <c r="B18" s="35" t="s">
        <v>42</v>
      </c>
      <c r="C18" s="27">
        <v>51693</v>
      </c>
      <c r="D18" s="27">
        <v>51694</v>
      </c>
      <c r="E18" s="27">
        <v>51703</v>
      </c>
      <c r="F18" s="27">
        <v>51771</v>
      </c>
      <c r="G18" s="27">
        <v>51814</v>
      </c>
      <c r="H18" s="27">
        <v>51953</v>
      </c>
      <c r="I18" s="27">
        <v>51965</v>
      </c>
      <c r="J18" s="27"/>
      <c r="K18" s="27"/>
      <c r="L18" s="27"/>
      <c r="M18" s="27"/>
      <c r="N18" s="27"/>
      <c r="O18" s="27"/>
      <c r="P18" s="114">
        <v>51978</v>
      </c>
    </row>
    <row r="19" spans="2:16" ht="14.1" customHeight="1" thickBot="1" x14ac:dyDescent="0.4">
      <c r="B19" s="13" t="s">
        <v>43</v>
      </c>
      <c r="C19" s="29"/>
      <c r="D19" s="27">
        <v>51702</v>
      </c>
      <c r="E19" s="30">
        <v>51770</v>
      </c>
      <c r="F19" s="30">
        <v>51813</v>
      </c>
      <c r="G19" s="30">
        <v>51952</v>
      </c>
      <c r="H19" s="30">
        <v>51964</v>
      </c>
      <c r="I19" s="30">
        <v>51977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68</v>
      </c>
      <c r="F20" s="33">
        <f>IF(ISNUMBER(F18),F19-F18+1,"")</f>
        <v>43</v>
      </c>
      <c r="G20" s="33">
        <f>IF(ISNUMBER(G18),G19-G18+1,"")</f>
        <v>139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>
        <v>0.78402777777777777</v>
      </c>
      <c r="K23" s="102">
        <v>0.78402777777777777</v>
      </c>
      <c r="L23" s="112" t="s">
        <v>164</v>
      </c>
      <c r="M23" s="154" t="s">
        <v>203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>
        <v>0.78888888888888886</v>
      </c>
      <c r="K25" s="102">
        <v>0.79166666666666663</v>
      </c>
      <c r="L25" s="36" t="s">
        <v>49</v>
      </c>
      <c r="M25" s="154" t="s">
        <v>204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7.0833333333333331E-2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0.21805555555555556</v>
      </c>
      <c r="P30" s="46">
        <f>SUM(C30:J30,L30:N30)</f>
        <v>0.13333333333333333</v>
      </c>
    </row>
    <row r="31" spans="2:16" ht="14.1" customHeight="1" x14ac:dyDescent="0.35">
      <c r="B31" s="37" t="s">
        <v>169</v>
      </c>
      <c r="C31" s="47">
        <v>0.10486111111111111</v>
      </c>
      <c r="D31" s="7">
        <v>0.21875</v>
      </c>
      <c r="E31" s="7">
        <v>6.458333333333334E-2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0.40555555555555556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0.10486111111111111</v>
      </c>
      <c r="D34" s="106">
        <f t="shared" ref="D34:P34" si="1">D31-D32-D33</f>
        <v>0.21875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0.40555555555555556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193</v>
      </c>
      <c r="F36" s="145"/>
      <c r="G36" s="144" t="s">
        <v>185</v>
      </c>
      <c r="H36" s="145"/>
      <c r="I36" s="144" t="s">
        <v>199</v>
      </c>
      <c r="J36" s="145"/>
      <c r="K36" s="144" t="s">
        <v>187</v>
      </c>
      <c r="L36" s="145"/>
      <c r="M36" s="144" t="s">
        <v>188</v>
      </c>
      <c r="N36" s="145"/>
      <c r="O36" s="117" t="s">
        <v>189</v>
      </c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192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195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 t="s">
        <v>197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 t="s">
        <v>198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1534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-161.39699999999999</v>
      </c>
      <c r="D72" s="60">
        <v>-163.03899999999999</v>
      </c>
      <c r="E72" s="96" t="s">
        <v>118</v>
      </c>
      <c r="F72" s="60">
        <v>21.6</v>
      </c>
      <c r="G72" s="60">
        <v>19.940000000000001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-154.93600000000001</v>
      </c>
      <c r="D73" s="60">
        <v>-157.63499999999999</v>
      </c>
      <c r="E73" s="98" t="s">
        <v>122</v>
      </c>
      <c r="F73" s="60">
        <v>28.1</v>
      </c>
      <c r="G73" s="60">
        <v>29.03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-209.631</v>
      </c>
      <c r="D74" s="60">
        <v>-203.76900000000001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-122.654</v>
      </c>
      <c r="D75" s="60">
        <v>-127.35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32.689</v>
      </c>
      <c r="D76" s="60">
        <v>30.882000000000001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30.643000000000001</v>
      </c>
      <c r="D77" s="60">
        <v>28.846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25.687000000000001</v>
      </c>
      <c r="D78" s="60">
        <v>23.895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24.158000000000001</v>
      </c>
      <c r="D79" s="60">
        <v>22.361999999999998</v>
      </c>
      <c r="E79" s="96" t="s">
        <v>152</v>
      </c>
      <c r="F79" s="60">
        <v>17.7</v>
      </c>
      <c r="G79" s="60">
        <v>14.4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1.45E-5</v>
      </c>
      <c r="D80" s="115">
        <v>1.4600000000000001E-5</v>
      </c>
      <c r="E80" s="98" t="s">
        <v>157</v>
      </c>
      <c r="F80" s="60">
        <v>35.200000000000003</v>
      </c>
      <c r="G80" s="60">
        <v>40.5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2025-10-14T19:20:26Z</dcterms:modified>
</cp:coreProperties>
</file>