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9\"/>
    </mc:Choice>
  </mc:AlternateContent>
  <xr:revisionPtr revIDLastSave="0" documentId="13_ncr:1_{936553BF-8C8C-4439-8C52-35AFF16D1098}" xr6:coauthVersionLast="47" xr6:coauthVersionMax="47" xr10:uidLastSave="{00000000-0000-0000-0000-000000000000}"/>
  <bookViews>
    <workbookView xWindow="25068" yWindow="10428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<sst xmlns="http://schemas.openxmlformats.org/spreadsheetml/2006/main" count="218" uniqueCount="203">
  <si>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</si>
  <si>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</si>
  <si>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</si>
  <si>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</si>
  <si>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</si>
  <si>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</si>
  <si>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</si>
  <si>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</si>
  <si>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</si>
  <si>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</si>
  <si>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</si>
  <si>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</si>
  <si>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</si>
  <si>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</si>
  <si>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</si>
  <si>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</si>
  <si>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</si>
  <si>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</si>
  <si>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</si>
  <si>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</si>
  <si>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</si>
  <si>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</si>
  <si>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</si>
  <si>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</si>
  <si>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</si>
  <si>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</si>
  <si>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</si>
  <si>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</si>
  <si>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</si>
  <si>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</si>
  <si>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</si>
  <si>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</si>
  <si>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</si>
  <si>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</si>
  <si>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</si>
  <si>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</si>
  <si>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</si>
  <si>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</si>
  <si>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</si>
  <si>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</si>
  <si>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</si>
  <si>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</si>
  <si>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</si>
  <si>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</si>
  <si>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</si>
  <si>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</si>
  <si>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</si>
  <si>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</si>
  <si>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</si>
  <si>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</si>
  <si>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</si>
  <si>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</si>
  <si>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</si>
  <si>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</si>
  <si>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</si>
  <si>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</si>
  <si>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</si>
  <si>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</si>
  <si>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</si>
  <si>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</si>
  <si>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</si>
  <si>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</si>
  <si>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</si>
  <si>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</si>
  <si>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</si>
  <si>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</si>
  <si>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</si>
  <si>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</si>
  <si>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</si>
  <si>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</si>
  <si>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</si>
  <si>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</si>
  <si>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</si>
  <si>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</si>
  <si>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</si>
  <si>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</si>
  <si>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</si>
  <si>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</si>
  <si>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</si>
  <si>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</si>
  <si>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</si>
  <si>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</si>
  <si>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</si>
  <si>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</si>
  <si>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</si>
  <si>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</si>
  <si>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</si>
  <si>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</si>
  <si>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</si>
  <si>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</si>
  <si>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</si>
  <si>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</si>
  <si>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</si>
  <si>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</si>
  <si>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</si>
  <si>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</si>
  <si>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</si>
  <si>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</si>
  <si>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</si>
  <si>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</si>
  <si>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</si>
  <si>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</si>
  <si>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</si>
  <si>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</si>
  <si>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</si>
  <si>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</si>
  <si>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</si>
  <si>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</si>
  <si>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</si>
  <si>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</si>
  <si>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</si>
  <si>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</si>
  <si>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</si>
  <si>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</si>
  <si>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</si>
  <si>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</si>
  <si>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</si>
  <si>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</si>
  <si>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</si>
  <si>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</si>
  <si>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</si>
  <si>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</si>
  <si>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</si>
  <si>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</si>
  <si>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</si>
  <si>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</si>
  <si>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</si>
  <si>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</si>
  <si>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</si>
  <si>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</si>
  <si>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</si>
  <si>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</si>
  <si>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</si>
  <si>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</si>
  <si>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</si>
  <si>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</si>
  <si>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</si>
  <si>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</si>
  <si>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</si>
  <si>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</si>
  <si>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</si>
  <si>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</si>
  <si>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</si>
  <si>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</si>
  <si>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</si>
  <si>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</si>
  <si>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</si>
  <si>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</si>
  <si>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</si>
  <si>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</si>
  <si>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</si>
  <si>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</si>
  <si>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</si>
  <si>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</si>
  <si>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</si>
  <si>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</si>
  <si>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</si>
  <si>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</si>
  <si>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</si>
  <si>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</si>
  <si>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</si>
  <si>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</si>
  <si>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</si>
  <si>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</si>
  <si>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</si>
  <si>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</si>
  <si>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</si>
  <si>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</si>
  <si>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</si>
  <si>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</si>
  <si>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</si>
  <si>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</si>
  <si>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</si>
  <si>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</si>
  <si>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</si>
  <si>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</si>
  <si>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</si>
  <si>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</si>
  <si>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</si>
  <si>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</si>
  <si>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</si>
  <si>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</si>
  <si>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</si>
  <si>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>KAMP</t>
    <phoneticPr fontId="3" type="noConversion"/>
  </si>
  <si>
    <t>KSP</t>
    <phoneticPr fontId="3" type="noConversion"/>
  </si>
  <si>
    <t>E_044788-044790</t>
    <phoneticPr fontId="3" type="noConversion"/>
  </si>
  <si>
    <t>E_044795</t>
    <phoneticPr fontId="3" type="noConversion"/>
  </si>
  <si>
    <t>E_044797</t>
    <phoneticPr fontId="3" type="noConversion"/>
  </si>
  <si>
    <t>C_044805-044831</t>
    <phoneticPr fontId="3" type="noConversion"/>
  </si>
  <si>
    <t>C_044836-044860</t>
    <phoneticPr fontId="3" type="noConversion"/>
  </si>
  <si>
    <t>E_045030</t>
    <phoneticPr fontId="3" type="noConversion"/>
  </si>
  <si>
    <t>E_044788-044790/E_044795/E_044797 full shutter가 닫히지 않아서 FSA Recycle후 정상화 / 다음장에서 바로 같은 문제 4번연속 발생 후 정상화</t>
    <phoneticPr fontId="3" type="noConversion"/>
  </si>
  <si>
    <t>HA limit으로 BLG #314-320/322/324/326-327/330 스킵 함</t>
    <phoneticPr fontId="3" type="noConversion"/>
  </si>
  <si>
    <t>DS9(영상 확인) 1회꺼짐</t>
    <phoneticPr fontId="3" type="noConversion"/>
  </si>
  <si>
    <t>E_045030 full shutter가 닫히지 않음 / 다음장부터 정상화 됨</t>
    <phoneticPr fontId="3" type="noConversion"/>
  </si>
  <si>
    <t>월령 40% 이상으로 방풍막 연결 1번 8회</t>
    <phoneticPr fontId="3" type="noConversion"/>
  </si>
  <si>
    <t>NNW</t>
    <phoneticPr fontId="3" type="noConversion"/>
  </si>
  <si>
    <t>NNE</t>
    <phoneticPr fontId="3" type="noConversion"/>
  </si>
  <si>
    <t>N</t>
    <phoneticPr fontId="3" type="noConversion"/>
  </si>
  <si>
    <t>TMT</t>
    <phoneticPr fontId="3" type="noConversion"/>
  </si>
  <si>
    <t>22s/20k</t>
    <phoneticPr fontId="3" type="noConversion"/>
  </si>
  <si>
    <t>-</t>
    <phoneticPr fontId="3" type="noConversion"/>
  </si>
  <si>
    <t>옅은 구름으로 오전 flat 건너뜀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</si>
</sst>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4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58">
        <v>45915</v>
      </c>
      <c r="D3" s="159"/>
      <c r="E3" s="1"/>
      <c r="F3" s="1"/>
      <c r="G3" s="1"/>
      <c r="H3" s="1"/>
      <c r="I3" s="1"/>
      <c r="J3" s="1"/>
      <c r="K3" s="62" t="s">
        <v>2</v>
      </c>
      <c r="L3" s="160">
        <f>(P31-(P32+P33))/P31*100</f>
        <v>100</v>
      </c>
      <c r="M3" s="160"/>
      <c r="N3" s="62" t="s">
        <v>3</v>
      </c>
      <c r="O3" s="160">
        <f>(P31-P33)/P31*100</f>
        <v>100</v>
      </c>
      <c r="P3" s="160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57" t="s">
        <v>6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0.38611111111111113</v>
      </c>
      <c r="D9" s="8">
        <v>1.4</v>
      </c>
      <c r="E9" s="8">
        <v>14.2</v>
      </c>
      <c r="F9" s="8">
        <v>53.8</v>
      </c>
      <c r="G9" s="36" t="s">
        <v>196</v>
      </c>
      <c r="H9" s="8">
        <v>4</v>
      </c>
      <c r="I9" s="36">
        <v>45.3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1.7</v>
      </c>
      <c r="E10" s="8">
        <v>11.9</v>
      </c>
      <c r="F10" s="8">
        <v>62</v>
      </c>
      <c r="G10" s="36" t="s">
        <v>197</v>
      </c>
      <c r="H10" s="8">
        <v>2.9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0.78055555555555556</v>
      </c>
      <c r="D11" s="15">
        <v>2.1</v>
      </c>
      <c r="E11" s="15">
        <v>9.8000000000000007</v>
      </c>
      <c r="F11" s="15">
        <v>66.2</v>
      </c>
      <c r="G11" s="36" t="s">
        <v>198</v>
      </c>
      <c r="H11" s="15">
        <v>6.1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24.394444444444442</v>
      </c>
      <c r="D12" s="19">
        <f>AVERAGE(D9:D11)</f>
        <v>1.7333333333333332</v>
      </c>
      <c r="E12" s="19">
        <f>AVERAGE(E9:E11)</f>
        <v>11.966666666666669</v>
      </c>
      <c r="F12" s="20">
        <f>AVERAGE(F9:F11)</f>
        <v>60.666666666666664</v>
      </c>
      <c r="G12" s="21"/>
      <c r="H12" s="22">
        <f>AVERAGE(H9:H11)</f>
        <v>4.333333333333333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57" t="s">
        <v>25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183</v>
      </c>
      <c r="G16" s="27" t="s">
        <v>184</v>
      </c>
      <c r="H16" s="27" t="s">
        <v>199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0.33750000000000002</v>
      </c>
      <c r="D17" s="28">
        <v>0.33819444444444446</v>
      </c>
      <c r="E17" s="28">
        <v>0.34930555555555554</v>
      </c>
      <c r="F17" s="28">
        <v>0.55138888888888893</v>
      </c>
      <c r="G17" s="28">
        <v>0.61597222222222225</v>
      </c>
      <c r="H17" s="28">
        <v>0.78333333333333333</v>
      </c>
      <c r="I17" s="28">
        <v>0.80902777777777779</v>
      </c>
      <c r="J17" s="28"/>
      <c r="K17" s="28"/>
      <c r="L17" s="28"/>
      <c r="M17" s="28"/>
      <c r="N17" s="28"/>
      <c r="O17" s="28"/>
      <c r="P17" s="28">
        <v>0.81319444444444444</v>
      </c>
    </row>
    <row r="18" spans="2:16" ht="14.1" customHeight="1" x14ac:dyDescent="0.35">
      <c r="B18" s="35" t="s">
        <v>42</v>
      </c>
      <c r="C18" s="27">
        <v>44777</v>
      </c>
      <c r="D18" s="27">
        <v>44778</v>
      </c>
      <c r="E18" s="27">
        <v>44787</v>
      </c>
      <c r="F18" s="27">
        <v>44908</v>
      </c>
      <c r="G18" s="27">
        <v>44952</v>
      </c>
      <c r="H18" s="27">
        <v>45061</v>
      </c>
      <c r="I18" s="27">
        <v>45075</v>
      </c>
      <c r="J18" s="27"/>
      <c r="K18" s="27"/>
      <c r="L18" s="27"/>
      <c r="M18" s="27"/>
      <c r="N18" s="27"/>
      <c r="O18" s="27"/>
      <c r="P18" s="114">
        <v>45080</v>
      </c>
    </row>
    <row r="19" spans="2:16" ht="14.1" customHeight="1" thickBot="1" x14ac:dyDescent="0.4">
      <c r="B19" s="13" t="s">
        <v>43</v>
      </c>
      <c r="C19" s="29"/>
      <c r="D19" s="27">
        <v>44786</v>
      </c>
      <c r="E19" s="30">
        <v>44907</v>
      </c>
      <c r="F19" s="30">
        <v>44951</v>
      </c>
      <c r="G19" s="30">
        <v>45060</v>
      </c>
      <c r="H19" s="30">
        <v>45074</v>
      </c>
      <c r="I19" s="30">
        <v>45079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9</v>
      </c>
      <c r="E20" s="33">
        <f>IF(ISNUMBER(E18),E19-E18+1,"")</f>
        <v>121</v>
      </c>
      <c r="F20" s="33">
        <f>IF(ISNUMBER(F18),F19-F18+1,"")</f>
        <v>44</v>
      </c>
      <c r="G20" s="33">
        <f>IF(ISNUMBER(G18),G19-G18+1,"")</f>
        <v>109</v>
      </c>
      <c r="H20" s="33">
        <f>IF(ISNUMBER(H18),H19-H18+1,"")</f>
        <v>14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66" t="s">
        <v>45</v>
      </c>
      <c r="C22" s="35" t="s">
        <v>21</v>
      </c>
      <c r="D22" s="35" t="s">
        <v>23</v>
      </c>
      <c r="E22" s="35" t="s">
        <v>46</v>
      </c>
      <c r="F22" s="167" t="s">
        <v>47</v>
      </c>
      <c r="G22" s="167"/>
      <c r="H22" s="167"/>
      <c r="I22" s="167"/>
      <c r="J22" s="35" t="s">
        <v>21</v>
      </c>
      <c r="K22" s="35" t="s">
        <v>23</v>
      </c>
      <c r="L22" s="35" t="s">
        <v>46</v>
      </c>
      <c r="M22" s="167" t="s">
        <v>47</v>
      </c>
      <c r="N22" s="167"/>
      <c r="O22" s="167"/>
      <c r="P22" s="167"/>
    </row>
    <row r="23" spans="2:16" ht="13.5" customHeight="1" x14ac:dyDescent="0.35">
      <c r="B23" s="166"/>
      <c r="C23" s="112">
        <v>0.34930555555555554</v>
      </c>
      <c r="D23" s="112">
        <v>0.34930555555555554</v>
      </c>
      <c r="E23" s="36" t="s">
        <v>48</v>
      </c>
      <c r="F23" s="165" t="s">
        <v>200</v>
      </c>
      <c r="G23" s="165"/>
      <c r="H23" s="165"/>
      <c r="I23" s="165"/>
      <c r="J23" s="102"/>
      <c r="K23" s="102"/>
      <c r="L23" s="112" t="s">
        <v>164</v>
      </c>
      <c r="M23" s="165"/>
      <c r="N23" s="165"/>
      <c r="O23" s="165"/>
      <c r="P23" s="165"/>
    </row>
    <row r="24" spans="2:16" ht="13.5" customHeight="1" x14ac:dyDescent="0.35">
      <c r="B24" s="166"/>
      <c r="C24" s="102"/>
      <c r="D24" s="102"/>
      <c r="E24" s="109" t="s">
        <v>177</v>
      </c>
      <c r="F24" s="165"/>
      <c r="G24" s="165"/>
      <c r="H24" s="165"/>
      <c r="I24" s="165"/>
      <c r="J24" s="102"/>
      <c r="K24" s="102"/>
      <c r="L24" s="36" t="s">
        <v>175</v>
      </c>
      <c r="M24" s="165"/>
      <c r="N24" s="165"/>
      <c r="O24" s="165"/>
      <c r="P24" s="165"/>
    </row>
    <row r="25" spans="2:16" ht="13.5" customHeight="1" x14ac:dyDescent="0.35">
      <c r="B25" s="166"/>
      <c r="C25" s="112" t="s">
        <v>201</v>
      </c>
      <c r="D25" s="112" t="s">
        <v>201</v>
      </c>
      <c r="E25" s="109" t="s">
        <v>170</v>
      </c>
      <c r="F25" s="165" t="s">
        <v>201</v>
      </c>
      <c r="G25" s="165"/>
      <c r="H25" s="165"/>
      <c r="I25" s="165"/>
      <c r="J25" s="102"/>
      <c r="K25" s="102"/>
      <c r="L25" s="36" t="s">
        <v>49</v>
      </c>
      <c r="M25" s="165"/>
      <c r="N25" s="165"/>
      <c r="O25" s="165"/>
      <c r="P25" s="165"/>
    </row>
    <row r="26" spans="2:16" ht="13.5" customHeight="1" x14ac:dyDescent="0.35">
      <c r="B26" s="166"/>
      <c r="C26" s="102"/>
      <c r="D26" s="102"/>
      <c r="E26" s="109" t="s">
        <v>164</v>
      </c>
      <c r="F26" s="165"/>
      <c r="G26" s="165"/>
      <c r="H26" s="165"/>
      <c r="I26" s="165"/>
      <c r="J26" s="102"/>
      <c r="K26" s="102"/>
      <c r="L26" s="36" t="s">
        <v>176</v>
      </c>
      <c r="M26" s="165"/>
      <c r="N26" s="165"/>
      <c r="O26" s="165"/>
      <c r="P26" s="165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57" t="s">
        <v>50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0.16527777777777777</v>
      </c>
      <c r="D30" s="43">
        <v>0.16597222222222222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0.39374999999999999</v>
      </c>
    </row>
    <row r="31" spans="2:16" ht="14.1" customHeight="1" x14ac:dyDescent="0.35">
      <c r="B31" s="37" t="s">
        <v>169</v>
      </c>
      <c r="C31" s="47">
        <v>0.20069444444444445</v>
      </c>
      <c r="D31" s="7">
        <v>0.1673611111111111</v>
      </c>
      <c r="E31" s="7">
        <v>6.458333333333334E-2</v>
      </c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0.45347222222222222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0.20069444444444445</v>
      </c>
      <c r="D34" s="106">
        <f t="shared" ref="D34:P34" si="1">D31-D32-D33</f>
        <v>0.1673611111111111</v>
      </c>
      <c r="E34" s="106">
        <f t="shared" si="1"/>
        <v>6.458333333333334E-2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2.0833333333333332E-2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0.45347222222222222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2" t="s">
        <v>67</v>
      </c>
      <c r="C36" s="155" t="s">
        <v>185</v>
      </c>
      <c r="D36" s="156"/>
      <c r="E36" s="155" t="s">
        <v>186</v>
      </c>
      <c r="F36" s="156"/>
      <c r="G36" s="155" t="s">
        <v>187</v>
      </c>
      <c r="H36" s="156"/>
      <c r="I36" s="155" t="s">
        <v>188</v>
      </c>
      <c r="J36" s="156"/>
      <c r="K36" s="155" t="s">
        <v>189</v>
      </c>
      <c r="L36" s="156"/>
      <c r="M36" s="155" t="s">
        <v>190</v>
      </c>
      <c r="N36" s="156"/>
      <c r="O36" s="151"/>
      <c r="P36" s="151"/>
    </row>
    <row r="37" spans="2:16" ht="18" customHeight="1" x14ac:dyDescent="0.35">
      <c r="B37" s="153"/>
      <c r="C37" s="155"/>
      <c r="D37" s="156"/>
      <c r="E37" s="151"/>
      <c r="F37" s="151"/>
      <c r="G37" s="151"/>
      <c r="H37" s="151"/>
      <c r="I37" s="151"/>
      <c r="J37" s="151"/>
      <c r="K37" s="151"/>
      <c r="L37" s="151"/>
      <c r="M37" s="155"/>
      <c r="N37" s="156"/>
      <c r="O37" s="151"/>
      <c r="P37" s="151"/>
    </row>
    <row r="38" spans="2:16" ht="18" customHeight="1" x14ac:dyDescent="0.3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3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3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3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35">
      <c r="B44" s="145" t="s">
        <v>191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3"/>
    </row>
    <row r="45" spans="2:16" ht="14.1" customHeight="1" x14ac:dyDescent="0.35">
      <c r="B45" s="146" t="s">
        <v>192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3"/>
    </row>
    <row r="46" spans="2:16" ht="14.1" customHeight="1" x14ac:dyDescent="0.35">
      <c r="B46" s="145" t="s">
        <v>194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3"/>
    </row>
    <row r="47" spans="2:16" ht="14.1" customHeight="1" x14ac:dyDescent="0.35">
      <c r="B47" s="145" t="s">
        <v>202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2"/>
    </row>
    <row r="48" spans="2:16" ht="14.1" customHeight="1" x14ac:dyDescent="0.3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35">
      <c r="B49" s="147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3"/>
    </row>
    <row r="50" spans="2:16" ht="14.1" customHeight="1" x14ac:dyDescent="0.35">
      <c r="B50" s="121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3"/>
    </row>
    <row r="51" spans="2:16" ht="14.1" customHeight="1" x14ac:dyDescent="0.35">
      <c r="B51" s="124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3"/>
    </row>
    <row r="52" spans="2:16" ht="14.1" customHeight="1" x14ac:dyDescent="0.35">
      <c r="B52" s="124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3"/>
    </row>
    <row r="53" spans="2:16" ht="14.1" customHeight="1" thickBot="1" x14ac:dyDescent="0.4">
      <c r="B53" s="130" t="s">
        <v>167</v>
      </c>
      <c r="C53" s="131"/>
      <c r="D53" s="111"/>
      <c r="E53" s="111"/>
      <c r="F53" s="111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" customHeight="1" thickTop="1" thickBot="1" x14ac:dyDescent="0.4">
      <c r="B54" s="125" t="s">
        <v>179</v>
      </c>
      <c r="C54" s="126"/>
      <c r="D54" s="126"/>
      <c r="E54" s="126"/>
      <c r="F54" s="108">
        <v>1712</v>
      </c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 x14ac:dyDescent="0.35"/>
    <row r="56" spans="2:16" ht="17.25" customHeight="1" x14ac:dyDescent="0.35">
      <c r="B56" s="180" t="s">
        <v>69</v>
      </c>
      <c r="C56" s="18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81" t="s">
        <v>70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71</v>
      </c>
      <c r="O57" s="182"/>
      <c r="P57" s="185"/>
    </row>
    <row r="58" spans="2:16" ht="17.100000000000001" customHeight="1" x14ac:dyDescent="0.35">
      <c r="B58" s="186" t="s">
        <v>72</v>
      </c>
      <c r="C58" s="187"/>
      <c r="D58" s="188"/>
      <c r="E58" s="186" t="s">
        <v>73</v>
      </c>
      <c r="F58" s="187"/>
      <c r="G58" s="188"/>
      <c r="H58" s="187" t="s">
        <v>74</v>
      </c>
      <c r="I58" s="187"/>
      <c r="J58" s="187"/>
      <c r="K58" s="189" t="s">
        <v>75</v>
      </c>
      <c r="L58" s="187"/>
      <c r="M58" s="190"/>
      <c r="N58" s="191"/>
      <c r="O58" s="187"/>
      <c r="P58" s="192"/>
    </row>
    <row r="59" spans="2:16" ht="20.100000000000001" customHeight="1" x14ac:dyDescent="0.35">
      <c r="B59" s="117" t="s">
        <v>76</v>
      </c>
      <c r="C59" s="118"/>
      <c r="D59" s="58">
        <v>7</v>
      </c>
      <c r="E59" s="117" t="s">
        <v>77</v>
      </c>
      <c r="F59" s="118"/>
      <c r="G59" s="58" t="b">
        <v>1</v>
      </c>
      <c r="H59" s="119" t="s">
        <v>78</v>
      </c>
      <c r="I59" s="118"/>
      <c r="J59" s="58" t="b">
        <v>1</v>
      </c>
      <c r="K59" s="119" t="s">
        <v>79</v>
      </c>
      <c r="L59" s="118"/>
      <c r="M59" s="58" t="b">
        <v>1</v>
      </c>
      <c r="N59" s="120" t="s">
        <v>80</v>
      </c>
      <c r="O59" s="118"/>
      <c r="P59" s="58" t="b">
        <v>1</v>
      </c>
    </row>
    <row r="60" spans="2:16" ht="20.100000000000001" customHeight="1" x14ac:dyDescent="0.35">
      <c r="B60" s="117" t="s">
        <v>81</v>
      </c>
      <c r="C60" s="118"/>
      <c r="D60" s="58" t="b">
        <v>1</v>
      </c>
      <c r="E60" s="117" t="s">
        <v>82</v>
      </c>
      <c r="F60" s="118"/>
      <c r="G60" s="58" t="b">
        <v>1</v>
      </c>
      <c r="H60" s="119" t="s">
        <v>83</v>
      </c>
      <c r="I60" s="118"/>
      <c r="J60" s="58" t="b">
        <v>1</v>
      </c>
      <c r="K60" s="119" t="s">
        <v>84</v>
      </c>
      <c r="L60" s="118"/>
      <c r="M60" s="58" t="b">
        <v>1</v>
      </c>
      <c r="N60" s="120" t="s">
        <v>85</v>
      </c>
      <c r="O60" s="118"/>
      <c r="P60" s="58" t="b">
        <v>1</v>
      </c>
    </row>
    <row r="61" spans="2:16" ht="20.100000000000001" customHeight="1" x14ac:dyDescent="0.35">
      <c r="B61" s="117" t="s">
        <v>86</v>
      </c>
      <c r="C61" s="118"/>
      <c r="D61" s="58" t="b">
        <v>1</v>
      </c>
      <c r="E61" s="117" t="s">
        <v>87</v>
      </c>
      <c r="F61" s="118"/>
      <c r="G61" s="58" t="b">
        <v>1</v>
      </c>
      <c r="H61" s="119" t="s">
        <v>88</v>
      </c>
      <c r="I61" s="118"/>
      <c r="J61" s="58" t="b">
        <v>1</v>
      </c>
      <c r="K61" s="119" t="s">
        <v>89</v>
      </c>
      <c r="L61" s="118"/>
      <c r="M61" s="58" t="b">
        <v>1</v>
      </c>
      <c r="N61" s="120" t="s">
        <v>90</v>
      </c>
      <c r="O61" s="118"/>
      <c r="P61" s="58" t="b">
        <v>1</v>
      </c>
    </row>
    <row r="62" spans="2:16" ht="20.100000000000001" customHeight="1" x14ac:dyDescent="0.35">
      <c r="B62" s="119" t="s">
        <v>88</v>
      </c>
      <c r="C62" s="118"/>
      <c r="D62" s="58">
        <v>1</v>
      </c>
      <c r="E62" s="117" t="s">
        <v>91</v>
      </c>
      <c r="F62" s="118"/>
      <c r="G62" s="58" t="b">
        <v>1</v>
      </c>
      <c r="H62" s="119" t="s">
        <v>92</v>
      </c>
      <c r="I62" s="118"/>
      <c r="J62" s="58" t="b">
        <v>0</v>
      </c>
      <c r="K62" s="119" t="s">
        <v>93</v>
      </c>
      <c r="L62" s="118"/>
      <c r="M62" s="58" t="b">
        <v>1</v>
      </c>
      <c r="N62" s="120" t="s">
        <v>83</v>
      </c>
      <c r="O62" s="118"/>
      <c r="P62" s="58" t="b">
        <v>1</v>
      </c>
    </row>
    <row r="63" spans="2:16" ht="20.100000000000001" customHeight="1" x14ac:dyDescent="0.35">
      <c r="B63" s="119" t="s">
        <v>94</v>
      </c>
      <c r="C63" s="118"/>
      <c r="D63" s="58">
        <v>1</v>
      </c>
      <c r="E63" s="117" t="s">
        <v>95</v>
      </c>
      <c r="F63" s="118"/>
      <c r="G63" s="58" t="b">
        <v>1</v>
      </c>
      <c r="H63" s="64"/>
      <c r="I63" s="65"/>
      <c r="J63" s="66"/>
      <c r="K63" s="119" t="s">
        <v>96</v>
      </c>
      <c r="L63" s="118"/>
      <c r="M63" s="58" t="b">
        <v>1</v>
      </c>
      <c r="N63" s="120" t="s">
        <v>165</v>
      </c>
      <c r="O63" s="118"/>
      <c r="P63" s="58" t="b">
        <v>1</v>
      </c>
    </row>
    <row r="64" spans="2:16" ht="20.100000000000001" customHeight="1" x14ac:dyDescent="0.35">
      <c r="B64" s="119" t="s">
        <v>97</v>
      </c>
      <c r="C64" s="118"/>
      <c r="D64" s="58" t="b">
        <v>1</v>
      </c>
      <c r="E64" s="117" t="s">
        <v>98</v>
      </c>
      <c r="F64" s="118"/>
      <c r="G64" s="58" t="b">
        <v>1</v>
      </c>
      <c r="H64" s="67"/>
      <c r="I64" s="68"/>
      <c r="J64" s="69"/>
      <c r="K64" s="140" t="s">
        <v>99</v>
      </c>
      <c r="L64" s="14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17" t="s">
        <v>162</v>
      </c>
      <c r="F65" s="118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34" t="s">
        <v>105</v>
      </c>
      <c r="C69" s="134"/>
      <c r="D69" s="77"/>
      <c r="E69" s="77"/>
      <c r="F69" s="136" t="s">
        <v>106</v>
      </c>
      <c r="G69" s="138" t="s">
        <v>107</v>
      </c>
      <c r="H69" s="77"/>
      <c r="I69" s="134" t="s">
        <v>108</v>
      </c>
      <c r="J69" s="13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35"/>
      <c r="C70" s="135"/>
      <c r="D70" s="81"/>
      <c r="E70" s="82"/>
      <c r="F70" s="137"/>
      <c r="G70" s="139"/>
      <c r="H70" s="83"/>
      <c r="I70" s="135"/>
      <c r="J70" s="13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-161.81800000000001</v>
      </c>
      <c r="D72" s="60">
        <v>-163.41999999999999</v>
      </c>
      <c r="E72" s="96" t="s">
        <v>118</v>
      </c>
      <c r="F72" s="60">
        <v>21.9</v>
      </c>
      <c r="G72" s="60">
        <v>19.61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-155.768</v>
      </c>
      <c r="D73" s="60">
        <v>-158.79900000000001</v>
      </c>
      <c r="E73" s="98" t="s">
        <v>122</v>
      </c>
      <c r="F73" s="60">
        <v>37.6</v>
      </c>
      <c r="G73" s="60">
        <v>43.71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-208.12899999999999</v>
      </c>
      <c r="D74" s="60">
        <v>-210.864</v>
      </c>
      <c r="E74" s="98" t="s">
        <v>127</v>
      </c>
      <c r="F74" s="116">
        <v>0</v>
      </c>
      <c r="G74" s="116">
        <v>0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-124.667</v>
      </c>
      <c r="D75" s="60">
        <v>-128.84800000000001</v>
      </c>
      <c r="E75" s="98" t="s">
        <v>132</v>
      </c>
      <c r="F75" s="116">
        <v>40</v>
      </c>
      <c r="G75" s="116">
        <v>40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32.508000000000003</v>
      </c>
      <c r="D76" s="60">
        <v>30.103000000000002</v>
      </c>
      <c r="E76" s="98" t="s">
        <v>137</v>
      </c>
      <c r="F76" s="116">
        <v>40</v>
      </c>
      <c r="G76" s="116">
        <v>40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30.584</v>
      </c>
      <c r="D77" s="60">
        <v>28.27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25.686</v>
      </c>
      <c r="D78" s="60">
        <v>23.335999999999999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24.119</v>
      </c>
      <c r="D79" s="60">
        <v>21.765000000000001</v>
      </c>
      <c r="E79" s="96" t="s">
        <v>152</v>
      </c>
      <c r="F79" s="60">
        <v>16.100000000000001</v>
      </c>
      <c r="G79" s="60">
        <v>11.7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1.1600000000000001E-5</v>
      </c>
      <c r="D80" s="115">
        <v>1.22E-5</v>
      </c>
      <c r="E80" s="98" t="s">
        <v>157</v>
      </c>
      <c r="F80" s="60">
        <v>57.3</v>
      </c>
      <c r="G80" s="60">
        <v>69.599999999999994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61" t="s">
        <v>161</v>
      </c>
      <c r="C84" s="161"/>
    </row>
    <row r="85" spans="2:16" ht="15" customHeight="1" x14ac:dyDescent="0.35">
      <c r="B85" s="162" t="s">
        <v>195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35">
      <c r="B86" s="168" t="s">
        <v>193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3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35">
      <c r="B88" s="173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/>
      <c r="P88" s="170"/>
    </row>
    <row r="89" spans="2:16" ht="15" customHeight="1" x14ac:dyDescent="0.35">
      <c r="B89" s="173"/>
      <c r="C89" s="169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/>
      <c r="P89" s="170"/>
    </row>
    <row r="90" spans="2:16" ht="15" customHeight="1" x14ac:dyDescent="0.35">
      <c r="B90" s="173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35">
      <c r="B91" s="173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70"/>
    </row>
    <row r="92" spans="2:16" ht="15" customHeight="1" x14ac:dyDescent="0.35">
      <c r="B92" s="173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70"/>
    </row>
    <row r="93" spans="2:16" ht="15" customHeight="1" x14ac:dyDescent="0.35">
      <c r="B93" s="173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70"/>
    </row>
    <row r="94" spans="2:16" ht="15" customHeight="1" x14ac:dyDescent="0.35">
      <c r="B94" s="173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70"/>
    </row>
    <row r="95" spans="2:16" ht="15" customHeight="1" x14ac:dyDescent="0.35">
      <c r="B95" s="173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70"/>
    </row>
    <row r="96" spans="2:16" ht="15" customHeight="1" x14ac:dyDescent="0.35">
      <c r="B96" s="173"/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69"/>
      <c r="O96" s="169"/>
      <c r="P96" s="170"/>
    </row>
    <row r="97" spans="2:16" ht="15" customHeight="1" x14ac:dyDescent="0.35">
      <c r="B97" s="173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70"/>
    </row>
    <row r="98" spans="2:16" ht="15" customHeight="1" x14ac:dyDescent="0.35">
      <c r="B98" s="173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70"/>
    </row>
    <row r="99" spans="2:16" ht="15" customHeight="1" x14ac:dyDescent="0.3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2025-09-15T19:39:26Z</dcterms:modified>
</cp:coreProperties>
</file>