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87F5D620-7C4E-4E30-AC0A-D616B438AD01}" xr6:coauthVersionLast="47" xr6:coauthVersionMax="47" xr10:uidLastSave="{00000000-0000-0000-0000-000000000000}"/>
  <bookViews>
    <workbookView xWindow="25584" yWindow="1285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<sst xmlns="http://schemas.openxmlformats.org/spreadsheetml/2006/main" count="214" uniqueCount="201">
  <si>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</si>
  <si>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</si>
  <si>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</si>
  <si>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</si>
  <si>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</si>
  <si>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</si>
  <si>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</si>
  <si>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</si>
  <si>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</si>
  <si>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</si>
  <si>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</si>
  <si>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</si>
  <si>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</si>
  <si>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</si>
  <si>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</si>
  <si>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</si>
  <si>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</si>
  <si>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</si>
  <si>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</si>
  <si>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</si>
  <si>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</si>
  <si>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</si>
  <si>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</si>
  <si>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</si>
  <si>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</si>
  <si>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</si>
  <si>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</si>
  <si>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</si>
  <si>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</si>
  <si>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</si>
  <si>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</si>
  <si>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</si>
  <si>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</si>
  <si>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</si>
  <si>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</si>
  <si>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</si>
  <si>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</si>
  <si>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</si>
  <si>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</si>
  <si>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</si>
  <si>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</si>
  <si>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</si>
  <si>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</si>
  <si>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</si>
  <si>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</si>
  <si>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</si>
  <si>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</si>
  <si>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</si>
  <si>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</si>
  <si>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</si>
  <si>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</si>
  <si>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</si>
  <si>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</si>
  <si>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</si>
  <si>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</si>
  <si>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</si>
  <si>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</si>
  <si>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</si>
  <si>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</si>
  <si>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</si>
  <si>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</si>
  <si>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</si>
  <si>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</si>
  <si>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</si>
  <si>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</si>
  <si>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</si>
  <si>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</si>
  <si>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</si>
  <si>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</si>
  <si>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</si>
  <si>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</si>
  <si>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</si>
  <si>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</si>
  <si>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</si>
  <si>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</si>
  <si>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</si>
  <si>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</si>
  <si>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</si>
  <si>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</si>
  <si>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</si>
  <si>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</si>
  <si>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</si>
  <si>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</si>
  <si>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</si>
  <si>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</si>
  <si>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</si>
  <si>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</si>
  <si>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</si>
  <si>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</si>
  <si>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</si>
  <si>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</si>
  <si>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</si>
  <si>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</si>
  <si>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</si>
  <si>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</si>
  <si>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</si>
  <si>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</si>
  <si>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</si>
  <si>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</si>
  <si>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</si>
  <si>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</si>
  <si>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</si>
  <si>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</si>
  <si>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</si>
  <si>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</si>
  <si>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</si>
  <si>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</si>
  <si>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</si>
  <si>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</si>
  <si>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</si>
  <si>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</si>
  <si>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</si>
  <si>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</si>
  <si>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</si>
  <si>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</si>
  <si>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</si>
  <si>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</si>
  <si>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</si>
  <si>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</si>
  <si>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</si>
  <si>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</si>
  <si>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</si>
  <si>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</si>
  <si>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</si>
  <si>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</si>
  <si>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</si>
  <si>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</si>
  <si>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</si>
  <si>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</si>
  <si>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</si>
  <si>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</si>
  <si>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</si>
  <si>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</si>
  <si>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</si>
  <si>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</si>
  <si>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</si>
  <si>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</si>
  <si>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</si>
  <si>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</si>
  <si>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</si>
  <si>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</si>
  <si>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</si>
  <si>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</si>
  <si>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</si>
  <si>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</si>
  <si>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</si>
  <si>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</si>
  <si>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</si>
  <si>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</si>
  <si>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</si>
  <si>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</si>
  <si>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</si>
  <si>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</si>
  <si>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</si>
  <si>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</si>
  <si>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</si>
  <si>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</si>
  <si>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</si>
  <si>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</si>
  <si>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</si>
  <si>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</si>
  <si>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</si>
  <si>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</si>
  <si>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</si>
  <si>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</si>
  <si>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</si>
  <si>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</si>
  <si>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</si>
  <si>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</si>
  <si>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</si>
  <si>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</si>
  <si>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</si>
  <si>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</si>
  <si>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</si>
  <si>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</si>
  <si>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</si>
  <si>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</si>
  <si>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</si>
  <si>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</si>
  <si>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</si>
  <si>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</si>
  <si>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</si>
  <si>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</si>
  <si>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김예은</t>
    <phoneticPr fontId="3" type="noConversion"/>
  </si>
  <si>
    <t>KSP</t>
    <phoneticPr fontId="3" type="noConversion"/>
  </si>
  <si>
    <t>월령 40% 이상으로 방풍막 연결</t>
    <phoneticPr fontId="3" type="noConversion"/>
  </si>
  <si>
    <t>SSE</t>
    <phoneticPr fontId="3" type="noConversion"/>
  </si>
  <si>
    <t>N</t>
    <phoneticPr fontId="3" type="noConversion"/>
  </si>
  <si>
    <t>L_027760-027765</t>
    <phoneticPr fontId="3" type="noConversion"/>
  </si>
  <si>
    <t>M_027909</t>
    <phoneticPr fontId="3" type="noConversion"/>
  </si>
  <si>
    <t>[13:46-14:17] IC S crash로 그래프가 멈추어 기록 없음</t>
    <phoneticPr fontId="3" type="noConversion"/>
  </si>
  <si>
    <t>M_027968-027969:K</t>
    <phoneticPr fontId="3" type="noConversion"/>
  </si>
  <si>
    <t>DS9(영상화인) 4회 꺼짐</t>
    <phoneticPr fontId="3" type="noConversion"/>
  </si>
  <si>
    <t>M_028000-028001:T</t>
    <phoneticPr fontId="3" type="noConversion"/>
  </si>
  <si>
    <t>M_028014-028015:T</t>
    <phoneticPr fontId="3" type="noConversion"/>
  </si>
  <si>
    <t>M_028049-028050:N</t>
    <phoneticPr fontId="3" type="noConversion"/>
  </si>
  <si>
    <t>NE</t>
    <phoneticPr fontId="3" type="noConversion"/>
  </si>
  <si>
    <t>C_027932-028009</t>
    <phoneticPr fontId="3" type="noConversion"/>
  </si>
  <si>
    <t>40s/26k 30s/27k</t>
    <phoneticPr fontId="3" type="noConversion"/>
  </si>
  <si>
    <t>35s/22k 30s/28k</t>
    <phoneticPr fontId="3" type="noConversion"/>
  </si>
  <si>
    <t>오후 플랫 촬영 중 플랫 위치에 구름이 들어와 중단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</si>
</sst>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1" zoomScale="145" zoomScaleNormal="145" workbookViewId="0">
      <selection activeCell="G39" sqref="G39:H39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45844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100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0.36180555555555555</v>
      </c>
      <c r="D9" s="8">
        <v>2</v>
      </c>
      <c r="E9" s="8">
        <v>8.4</v>
      </c>
      <c r="F9" s="8">
        <v>59.7</v>
      </c>
      <c r="G9" s="36" t="s">
        <v>186</v>
      </c>
      <c r="H9" s="8">
        <v>2.8</v>
      </c>
      <c r="I9" s="36">
        <v>81.8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5.6</v>
      </c>
      <c r="F10" s="8">
        <v>58.3</v>
      </c>
      <c r="G10" s="36" t="s">
        <v>187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0.81944444444444442</v>
      </c>
      <c r="D11" s="15">
        <v>1.4</v>
      </c>
      <c r="E11" s="15">
        <v>4.7</v>
      </c>
      <c r="F11" s="15">
        <v>65.3</v>
      </c>
      <c r="G11" s="36" t="s">
        <v>196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24.457638888888887</v>
      </c>
      <c r="D12" s="19">
        <f>AVERAGE(D9:D11)</f>
        <v>1.6666666666666667</v>
      </c>
      <c r="E12" s="19">
        <f>AVERAGE(E9:E11)</f>
        <v>6.2333333333333334</v>
      </c>
      <c r="F12" s="20">
        <f>AVERAGE(F9:F11)</f>
        <v>61.1</v>
      </c>
      <c r="G12" s="21"/>
      <c r="H12" s="22">
        <f>AVERAGE(H9:H11)</f>
        <v>1.2666666666666666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0.30277777777777776</v>
      </c>
      <c r="D17" s="28">
        <v>0.30416666666666664</v>
      </c>
      <c r="E17" s="28">
        <v>0.34166666666666667</v>
      </c>
      <c r="F17" s="28">
        <v>0.74444444444444446</v>
      </c>
      <c r="G17" s="28">
        <v>0.82222222222222219</v>
      </c>
      <c r="H17" s="28">
        <v>0.85069444444444442</v>
      </c>
      <c r="I17" s="28"/>
      <c r="J17" s="28"/>
      <c r="K17" s="28"/>
      <c r="L17" s="28"/>
      <c r="M17" s="28"/>
      <c r="N17" s="28"/>
      <c r="O17" s="28"/>
      <c r="P17" s="28">
        <v>0.86458333333333337</v>
      </c>
    </row>
    <row r="18" spans="2:16" ht="14.1" customHeight="1" x14ac:dyDescent="0.35">
      <c r="B18" s="35" t="s">
        <v>42</v>
      </c>
      <c r="C18" s="27">
        <v>27744</v>
      </c>
      <c r="D18" s="27">
        <v>27745</v>
      </c>
      <c r="E18" s="27">
        <v>27756</v>
      </c>
      <c r="F18" s="27">
        <v>27999</v>
      </c>
      <c r="G18" s="27">
        <v>28048</v>
      </c>
      <c r="H18" s="27">
        <v>28062</v>
      </c>
      <c r="I18" s="27"/>
      <c r="J18" s="27"/>
      <c r="K18" s="27"/>
      <c r="L18" s="27"/>
      <c r="M18" s="27"/>
      <c r="N18" s="27"/>
      <c r="O18" s="27"/>
      <c r="P18" s="114">
        <v>28073</v>
      </c>
    </row>
    <row r="19" spans="2:16" ht="14.1" customHeight="1" thickBot="1" x14ac:dyDescent="0.4">
      <c r="B19" s="13" t="s">
        <v>43</v>
      </c>
      <c r="C19" s="29"/>
      <c r="D19" s="27">
        <v>27750</v>
      </c>
      <c r="E19" s="30">
        <v>27998</v>
      </c>
      <c r="F19" s="30">
        <v>28047</v>
      </c>
      <c r="G19" s="30">
        <v>28061</v>
      </c>
      <c r="H19" s="30">
        <v>28072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6</v>
      </c>
      <c r="E20" s="33">
        <f>IF(ISNUMBER(E18),E19-E18+1,"")</f>
        <v>243</v>
      </c>
      <c r="F20" s="33">
        <f>IF(ISNUMBER(F18),F19-F18+1,"")</f>
        <v>49</v>
      </c>
      <c r="G20" s="33">
        <f>IF(ISNUMBER(G18),G19-G18+1,"")</f>
        <v>14</v>
      </c>
      <c r="H20" s="33">
        <f>IF(ISNUMBER(H18),H19-H18+1,"")</f>
        <v>11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>
        <v>0.8520833333333333</v>
      </c>
      <c r="K23" s="102">
        <v>0.85347222222222219</v>
      </c>
      <c r="L23" s="112" t="s">
        <v>164</v>
      </c>
      <c r="M23" s="154" t="s">
        <v>198</v>
      </c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>
        <v>0.85486111111111107</v>
      </c>
      <c r="K25" s="102">
        <v>0.85624999999999996</v>
      </c>
      <c r="L25" s="36" t="s">
        <v>49</v>
      </c>
      <c r="M25" s="154" t="s">
        <v>199</v>
      </c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0.3840277777777778</v>
      </c>
      <c r="D30" s="43">
        <v>7.3611111111111113E-2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0.45763888888888893</v>
      </c>
    </row>
    <row r="31" spans="2:16" ht="14.1" customHeight="1" x14ac:dyDescent="0.35">
      <c r="B31" s="37" t="s">
        <v>169</v>
      </c>
      <c r="C31" s="47">
        <v>0.40277777777777779</v>
      </c>
      <c r="D31" s="7">
        <v>7.4999999999999997E-2</v>
      </c>
      <c r="E31" s="7"/>
      <c r="F31" s="7"/>
      <c r="G31" s="7"/>
      <c r="H31" s="7"/>
      <c r="I31" s="7"/>
      <c r="J31" s="7"/>
      <c r="K31" s="7">
        <v>2.1527777777777778E-2</v>
      </c>
      <c r="L31" s="7"/>
      <c r="M31" s="7"/>
      <c r="N31" s="7"/>
      <c r="O31" s="48"/>
      <c r="P31" s="46">
        <f>SUM(C31:N31)</f>
        <v>0.49930555555555556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0.40277777777777779</v>
      </c>
      <c r="D34" s="106">
        <f t="shared" ref="D34:P34" si="1">D31-D32-D33</f>
        <v>7.4999999999999997E-2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2.1527777777777778E-2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0.49930555555555556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188</v>
      </c>
      <c r="D36" s="145"/>
      <c r="E36" s="144" t="s">
        <v>189</v>
      </c>
      <c r="F36" s="145"/>
      <c r="G36" s="144" t="s">
        <v>197</v>
      </c>
      <c r="H36" s="145"/>
      <c r="I36" s="144" t="s">
        <v>191</v>
      </c>
      <c r="J36" s="145"/>
      <c r="K36" s="144" t="s">
        <v>193</v>
      </c>
      <c r="L36" s="145"/>
      <c r="M36" s="144" t="s">
        <v>194</v>
      </c>
      <c r="N36" s="145"/>
      <c r="O36" s="117" t="s">
        <v>195</v>
      </c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200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190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836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-164.7</v>
      </c>
      <c r="E72" s="96" t="s">
        <v>118</v>
      </c>
      <c r="F72" s="60">
        <v>20.100000000000001</v>
      </c>
      <c r="G72" s="60">
        <v>19.5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-156.4</v>
      </c>
      <c r="D73" s="60">
        <v>-160.9</v>
      </c>
      <c r="E73" s="98" t="s">
        <v>122</v>
      </c>
      <c r="F73" s="60">
        <v>37.299999999999997</v>
      </c>
      <c r="G73" s="60">
        <v>33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-204.3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-126.5</v>
      </c>
      <c r="D75" s="60">
        <v>-132.9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31.5</v>
      </c>
      <c r="D76" s="60">
        <v>28.5</v>
      </c>
      <c r="E76" s="98" t="s">
        <v>137</v>
      </c>
      <c r="F76" s="116">
        <v>40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29.3</v>
      </c>
      <c r="D77" s="60">
        <v>27.1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24.3</v>
      </c>
      <c r="D78" s="60">
        <v>22.2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22.7</v>
      </c>
      <c r="D79" s="60">
        <v>20.7</v>
      </c>
      <c r="E79" s="96" t="s">
        <v>152</v>
      </c>
      <c r="F79" s="60">
        <v>15.9</v>
      </c>
      <c r="G79" s="60">
        <v>7.1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9.2399999999999996E-6</v>
      </c>
      <c r="D80" s="115">
        <v>9.1700000000000003E-6</v>
      </c>
      <c r="E80" s="98" t="s">
        <v>157</v>
      </c>
      <c r="F80" s="60">
        <v>46.2</v>
      </c>
      <c r="G80" s="60">
        <v>70.099999999999994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192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2025-07-06T20:56:37Z</dcterms:modified>
</cp:coreProperties>
</file>