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1402DAFC-4EA7-4CFD-9C3D-2B5CBD660B4D}" xr6:coauthVersionLast="47" xr6:coauthVersionMax="47" xr10:uidLastSave="{00000000-0000-0000-0000-000000000000}"/>
  <bookViews>
    <workbookView xWindow="25320" yWindow="13932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<sst xmlns="http://schemas.openxmlformats.org/spreadsheetml/2006/main" count="215" uniqueCount="202">
  <si>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</si>
  <si>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</si>
  <si>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</si>
  <si>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</si>
  <si>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</si>
  <si>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</si>
  <si>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</si>
  <si>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</si>
  <si>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</si>
  <si>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</si>
  <si>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</si>
  <si>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</si>
  <si>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</si>
  <si>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</si>
  <si>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</si>
  <si>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</si>
  <si>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</si>
  <si>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</si>
  <si>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</si>
  <si>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</si>
  <si>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</si>
  <si>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</si>
  <si>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</si>
  <si>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</si>
  <si>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</si>
  <si>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</si>
  <si>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</si>
  <si>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</si>
  <si>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</si>
  <si>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</si>
  <si>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</si>
  <si>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</si>
  <si>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</si>
  <si>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</si>
  <si>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</si>
  <si>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</si>
  <si>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</si>
  <si>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</si>
  <si>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</si>
  <si>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</si>
  <si>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</si>
  <si>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</si>
  <si>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</si>
  <si>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</si>
  <si>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</si>
  <si>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</si>
  <si>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</si>
  <si>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</si>
  <si>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</si>
  <si>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</si>
  <si>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</si>
  <si>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</si>
  <si>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</si>
  <si>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</si>
  <si>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</si>
  <si>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</si>
  <si>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</si>
  <si>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</si>
  <si>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</si>
  <si>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</si>
  <si>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</si>
  <si>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</si>
  <si>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</si>
  <si>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</si>
  <si>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</si>
  <si>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</si>
  <si>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</si>
  <si>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</si>
  <si>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</si>
  <si>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</si>
  <si>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</si>
  <si>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</si>
  <si>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</si>
  <si>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</si>
  <si>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</si>
  <si>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</si>
  <si>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</si>
  <si>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</si>
  <si>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</si>
  <si>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</si>
  <si>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</si>
  <si>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</si>
  <si>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</si>
  <si>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</si>
  <si>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</si>
  <si>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</si>
  <si>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</si>
  <si>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</si>
  <si>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</si>
  <si>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</si>
  <si>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</si>
  <si>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</si>
  <si>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</si>
  <si>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</si>
  <si>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</si>
  <si>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</si>
  <si>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</si>
  <si>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</si>
  <si>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</si>
  <si>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</si>
  <si>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</si>
  <si>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</si>
  <si>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</si>
  <si>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</si>
  <si>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</si>
  <si>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</si>
  <si>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</si>
  <si>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</si>
  <si>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</si>
  <si>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</si>
  <si>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</si>
  <si>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</si>
  <si>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</si>
  <si>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</si>
  <si>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</si>
  <si>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</si>
  <si>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</si>
  <si>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</si>
  <si>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</si>
  <si>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</si>
  <si>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</si>
  <si>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</si>
  <si>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</si>
  <si>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</si>
  <si>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</si>
  <si>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</si>
  <si>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</si>
  <si>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</si>
  <si>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</si>
  <si>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</si>
  <si>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</si>
  <si>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</si>
  <si>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</si>
  <si>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</si>
  <si>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</si>
  <si>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</si>
  <si>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</si>
  <si>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</si>
  <si>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</si>
  <si>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</si>
  <si>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</si>
  <si>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</si>
  <si>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</si>
  <si>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</si>
  <si>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</si>
  <si>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</si>
  <si>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</si>
  <si>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</si>
  <si>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</si>
  <si>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</si>
  <si>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</si>
  <si>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</si>
  <si>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</si>
  <si>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</si>
  <si>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</si>
  <si>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</si>
  <si>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</si>
  <si>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</si>
  <si>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</si>
  <si>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</si>
  <si>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</si>
  <si>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</si>
  <si>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</si>
  <si>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</si>
  <si>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</si>
  <si>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</si>
  <si>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</si>
  <si>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</si>
  <si>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</si>
  <si>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</si>
  <si>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</si>
  <si>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</si>
  <si>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</si>
  <si>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</si>
  <si>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</si>
  <si>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</si>
  <si>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</si>
  <si>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</si>
  <si>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</si>
  <si>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</si>
  <si>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</si>
  <si>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</si>
  <si>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</si>
  <si>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</si>
  <si>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</si>
  <si>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ENG-KSP</t>
    <phoneticPr fontId="3" type="noConversion"/>
  </si>
  <si>
    <t xml:space="preserve"> </t>
    <phoneticPr fontId="3" type="noConversion"/>
  </si>
  <si>
    <t>15s/25k 20s/22k</t>
    <phoneticPr fontId="3" type="noConversion"/>
  </si>
  <si>
    <t>30s/24k</t>
    <phoneticPr fontId="3" type="noConversion"/>
  </si>
  <si>
    <t>M_008702-008703:K</t>
    <phoneticPr fontId="3" type="noConversion"/>
  </si>
  <si>
    <t>I_008704-008710</t>
    <phoneticPr fontId="3" type="noConversion"/>
  </si>
  <si>
    <t>I_008704-008710 date-obs와 tshopen 시간 차 발생함: headercheck에서는 [008707]과 [008710] 1.5이상 차이나는 파일만 붉은배경으로 색상이 변함</t>
    <phoneticPr fontId="3" type="noConversion"/>
  </si>
  <si>
    <t>[관측 전] 돔 카메라와 제습기를 담당하는 전기가 나감/ 관측 컴퓨터 재부팅 되어 있음(그 외 이상없음): 2번째 분전반 스위치가 꺼져 있음</t>
    <phoneticPr fontId="3" type="noConversion"/>
  </si>
  <si>
    <t>M_008878-008879:N</t>
    <phoneticPr fontId="3" type="noConversion"/>
  </si>
  <si>
    <t>M_008880-008881:K</t>
    <phoneticPr fontId="3" type="noConversion"/>
  </si>
  <si>
    <t>[17:40] 짙은 구름으로 인해 관측 대기 후 종료</t>
    <phoneticPr fontId="3" type="noConversion"/>
  </si>
  <si>
    <t>-</t>
    <phoneticPr fontId="3" type="noConversion"/>
  </si>
  <si>
    <t>N</t>
    <phoneticPr fontId="3" type="noConversion"/>
  </si>
  <si>
    <t>SE</t>
    <phoneticPr fontId="3" type="noConversion"/>
  </si>
  <si>
    <t>NE</t>
    <phoneticPr fontId="3" type="noConversion"/>
  </si>
  <si>
    <t>C_008904-008908</t>
    <phoneticPr fontId="3" type="noConversion"/>
  </si>
  <si>
    <t>DS9(영상 확인) 3회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</si>
</sst>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45756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84.05797101449275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0.38263888888888886</v>
      </c>
      <c r="D9" s="8">
        <v>1.4</v>
      </c>
      <c r="E9" s="8">
        <v>15.7</v>
      </c>
      <c r="F9" s="8">
        <v>62.6</v>
      </c>
      <c r="G9" s="36" t="s">
        <v>197</v>
      </c>
      <c r="H9" s="8">
        <v>0.7</v>
      </c>
      <c r="I9" s="36">
        <v>86.6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1.6</v>
      </c>
      <c r="E10" s="8">
        <v>13.6</v>
      </c>
      <c r="F10" s="8">
        <v>72.099999999999994</v>
      </c>
      <c r="G10" s="36" t="s">
        <v>198</v>
      </c>
      <c r="H10" s="8">
        <v>3.7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196</v>
      </c>
      <c r="E11" s="15">
        <v>12.7</v>
      </c>
      <c r="F11" s="15">
        <v>77.7</v>
      </c>
      <c r="G11" s="36" t="s">
        <v>199</v>
      </c>
      <c r="H11" s="15">
        <v>10.1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24.388194444444444</v>
      </c>
      <c r="D12" s="19">
        <f>AVERAGE(D9:D11)</f>
        <v>1.5</v>
      </c>
      <c r="E12" s="19">
        <f>AVERAGE(E9:E11)</f>
        <v>14</v>
      </c>
      <c r="F12" s="20">
        <f>AVERAGE(F9:F11)</f>
        <v>70.8</v>
      </c>
      <c r="G12" s="21"/>
      <c r="H12" s="22">
        <f>AVERAGE(H9:H11)</f>
        <v>4.833333333333333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185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0.33888888888888891</v>
      </c>
      <c r="D17" s="28">
        <v>0.34027777777777779</v>
      </c>
      <c r="E17" s="28">
        <v>0.3611111111111111</v>
      </c>
      <c r="F17" s="28">
        <v>0.38055555555555554</v>
      </c>
      <c r="G17" s="28">
        <v>0.57222222222222219</v>
      </c>
      <c r="H17" s="28">
        <v>0.77083333333333337</v>
      </c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" customHeight="1" x14ac:dyDescent="0.35">
      <c r="B18" s="35" t="s">
        <v>42</v>
      </c>
      <c r="C18" s="27">
        <v>8658</v>
      </c>
      <c r="D18" s="27">
        <v>8659</v>
      </c>
      <c r="E18" s="27">
        <v>8676</v>
      </c>
      <c r="F18" s="27">
        <v>8688</v>
      </c>
      <c r="G18" s="27">
        <v>8804</v>
      </c>
      <c r="H18" s="27">
        <v>8909</v>
      </c>
      <c r="I18" s="27"/>
      <c r="J18" s="27"/>
      <c r="K18" s="27"/>
      <c r="L18" s="27"/>
      <c r="M18" s="27"/>
      <c r="N18" s="27"/>
      <c r="O18" s="27"/>
      <c r="P18" s="114">
        <v>8914</v>
      </c>
    </row>
    <row r="19" spans="2:16" ht="14.1" customHeight="1" thickBot="1" x14ac:dyDescent="0.4">
      <c r="B19" s="13" t="s">
        <v>43</v>
      </c>
      <c r="C19" s="29"/>
      <c r="D19" s="27">
        <v>8668</v>
      </c>
      <c r="E19" s="30">
        <v>8687</v>
      </c>
      <c r="F19" s="30">
        <v>8803</v>
      </c>
      <c r="G19" s="30">
        <v>8908</v>
      </c>
      <c r="H19" s="30">
        <v>8913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10</v>
      </c>
      <c r="E20" s="33">
        <f>IF(ISNUMBER(E18),E19-E18+1,"")</f>
        <v>12</v>
      </c>
      <c r="F20" s="33">
        <f>IF(ISNUMBER(F18),F19-F18+1,"")</f>
        <v>116</v>
      </c>
      <c r="G20" s="33">
        <f>IF(ISNUMBER(G18),G19-G18+1,"")</f>
        <v>105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>
        <v>0.34513888888888888</v>
      </c>
      <c r="D23" s="112">
        <v>0.34583333333333333</v>
      </c>
      <c r="E23" s="36" t="s">
        <v>48</v>
      </c>
      <c r="F23" s="153" t="s">
        <v>187</v>
      </c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>
        <v>0.34791666666666665</v>
      </c>
      <c r="D25" s="112">
        <v>0.34791666666666665</v>
      </c>
      <c r="E25" s="109" t="s">
        <v>170</v>
      </c>
      <c r="F25" s="153" t="s">
        <v>188</v>
      </c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0.22222222222222221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0.18819444444444444</v>
      </c>
      <c r="P30" s="46">
        <f>SUM(C30:J30,L30:N30)</f>
        <v>0.22222222222222221</v>
      </c>
    </row>
    <row r="31" spans="2:16" ht="14.1" customHeight="1" x14ac:dyDescent="0.35">
      <c r="B31" s="37" t="s">
        <v>169</v>
      </c>
      <c r="C31" s="47">
        <v>0.22222222222222221</v>
      </c>
      <c r="D31" s="7">
        <v>0.19166666666666668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0.43124999999999997</v>
      </c>
    </row>
    <row r="32" spans="2:16" ht="14.1" customHeight="1" x14ac:dyDescent="0.35">
      <c r="B32" s="37" t="s">
        <v>65</v>
      </c>
      <c r="C32" s="49">
        <v>6.8750000000000006E-2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6.8750000000000006E-2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0.1534722222222222</v>
      </c>
      <c r="D34" s="106">
        <f t="shared" ref="D34:P34" si="1">D31-D32-D33</f>
        <v>0.19166666666666668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0.36249999999999993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189</v>
      </c>
      <c r="D36" s="144"/>
      <c r="E36" s="143" t="s">
        <v>190</v>
      </c>
      <c r="F36" s="144"/>
      <c r="G36" s="143" t="s">
        <v>193</v>
      </c>
      <c r="H36" s="144"/>
      <c r="I36" s="143" t="s">
        <v>194</v>
      </c>
      <c r="J36" s="144"/>
      <c r="K36" s="143" t="s">
        <v>200</v>
      </c>
      <c r="L36" s="144"/>
      <c r="M36" s="143"/>
      <c r="N36" s="144"/>
      <c r="O36" s="117"/>
      <c r="P36" s="117"/>
    </row>
    <row r="37" spans="2:16" ht="18" customHeight="1" x14ac:dyDescent="0.35">
      <c r="B37" s="157"/>
      <c r="C37" s="143" t="s">
        <v>186</v>
      </c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1577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-160.5</v>
      </c>
      <c r="D72" s="60">
        <v>-161.6</v>
      </c>
      <c r="E72" s="96" t="s">
        <v>118</v>
      </c>
      <c r="F72" s="60">
        <v>24.3</v>
      </c>
      <c r="G72" s="60">
        <v>21.7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-155.5</v>
      </c>
      <c r="D73" s="60">
        <v>-157.30000000000001</v>
      </c>
      <c r="E73" s="98" t="s">
        <v>122</v>
      </c>
      <c r="F73" s="60">
        <v>33.299999999999997</v>
      </c>
      <c r="G73" s="60">
        <v>36.700000000000003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-208.6</v>
      </c>
      <c r="D74" s="60">
        <v>-210.1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-123.8</v>
      </c>
      <c r="D75" s="60">
        <v>-127.3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34.299999999999997</v>
      </c>
      <c r="D76" s="60">
        <v>32.4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32.200000000000003</v>
      </c>
      <c r="D77" s="60">
        <v>30</v>
      </c>
      <c r="E77" s="98" t="s">
        <v>142</v>
      </c>
      <c r="F77" s="116">
        <v>260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27.7</v>
      </c>
      <c r="D78" s="60">
        <v>25.5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26.3</v>
      </c>
      <c r="D79" s="60">
        <v>23.9</v>
      </c>
      <c r="E79" s="96" t="s">
        <v>152</v>
      </c>
      <c r="F79" s="60">
        <v>16.600000000000001</v>
      </c>
      <c r="G79" s="60">
        <v>14.9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6.0399999999999998E-6</v>
      </c>
      <c r="D80" s="115">
        <v>5.0900000000000004E-6</v>
      </c>
      <c r="E80" s="98" t="s">
        <v>157</v>
      </c>
      <c r="F80" s="60">
        <v>67.7</v>
      </c>
      <c r="G80" s="60">
        <v>50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192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 t="s">
        <v>201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2025-04-09T18:58:50Z</dcterms:modified>
</cp:coreProperties>
</file>