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C76A1696-15B0-46D9-AA8B-261E21D5FC82}" xr6:coauthVersionLast="47" xr6:coauthVersionMax="47" xr10:uidLastSave="{00000000-0000-0000-0000-000000000000}"/>
  <bookViews>
    <workbookView xWindow="27444" yWindow="5184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<sst xmlns="http://schemas.openxmlformats.org/spreadsheetml/2006/main" count="238" uniqueCount="189">
  <si>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</si>
  <si>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</si>
  <si>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</si>
  <si>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</si>
  <si>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</si>
  <si>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</si>
  <si>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</si>
  <si>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</si>
  <si>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</si>
  <si>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</si>
  <si>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</si>
  <si>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</si>
  <si>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</si>
  <si>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</si>
  <si>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</si>
  <si>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</si>
  <si>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</si>
  <si>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</si>
  <si>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</si>
  <si>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</si>
  <si>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</si>
  <si>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</si>
  <si>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</si>
  <si>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</si>
  <si>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</si>
  <si>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</si>
  <si>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</si>
  <si>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</si>
  <si>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</si>
  <si>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</si>
  <si>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</si>
  <si>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</si>
  <si>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</si>
  <si>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</si>
  <si>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</si>
  <si>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</si>
  <si>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</si>
  <si>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</si>
  <si>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</si>
  <si>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</si>
  <si>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</si>
  <si>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</si>
  <si>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</si>
  <si>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</si>
  <si>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</si>
  <si>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</si>
  <si>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</si>
  <si>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</si>
  <si>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</si>
  <si>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</si>
  <si>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</si>
  <si>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</si>
  <si>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</si>
  <si>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</si>
  <si>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</si>
  <si>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</si>
  <si>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</si>
  <si>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</si>
  <si>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</si>
  <si>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</si>
  <si>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</si>
  <si>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</si>
  <si>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</si>
  <si>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</si>
  <si>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</si>
  <si>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</si>
  <si>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</si>
  <si>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</si>
  <si>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</si>
  <si>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</si>
  <si>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</si>
  <si>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</si>
  <si>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</si>
  <si>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</si>
  <si>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</si>
  <si>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</si>
  <si>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</si>
  <si>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</si>
  <si>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</si>
  <si>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</si>
  <si>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</si>
  <si>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</si>
  <si>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</si>
  <si>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</si>
  <si>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</si>
  <si>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</si>
  <si>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</si>
  <si>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</si>
  <si>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</si>
  <si>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</si>
  <si>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</si>
  <si>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</si>
  <si>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</si>
  <si>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</si>
  <si>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</si>
  <si>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</si>
  <si>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</si>
  <si>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</si>
  <si>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</si>
  <si>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</si>
  <si>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</si>
  <si>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</si>
  <si>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</si>
  <si>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</si>
  <si>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</si>
  <si>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</si>
  <si>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</si>
  <si>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</si>
  <si>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</si>
  <si>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</si>
  <si>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</si>
  <si>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</si>
  <si>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</si>
  <si>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</si>
  <si>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</si>
  <si>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</si>
  <si>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</si>
  <si>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</si>
  <si>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</si>
  <si>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</si>
  <si>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</si>
  <si>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</si>
  <si>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</si>
  <si>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</si>
  <si>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</si>
  <si>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</si>
  <si>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</si>
  <si>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</si>
  <si>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</si>
  <si>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</si>
  <si>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</si>
  <si>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</si>
  <si>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</si>
  <si>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</si>
  <si>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</si>
  <si>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</si>
  <si>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</si>
  <si>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</si>
  <si>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</si>
  <si>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</si>
  <si>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</si>
  <si>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</si>
  <si>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</si>
  <si>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</si>
  <si>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</si>
  <si>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</si>
  <si>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</si>
  <si>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</si>
  <si>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</si>
  <si>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</si>
  <si>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</si>
  <si>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</si>
  <si>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</si>
  <si>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</si>
  <si>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</si>
  <si>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</si>
  <si>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</si>
  <si>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</si>
  <si>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</si>
  <si>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</si>
  <si>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</si>
  <si>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</si>
  <si>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</si>
  <si>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</si>
  <si>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</si>
  <si>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</si>
  <si>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</si>
  <si>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</si>
  <si>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</si>
  <si>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</si>
  <si>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</si>
  <si>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</si>
  <si>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</si>
  <si>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</si>
  <si>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</si>
  <si>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</si>
  <si>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</si>
  <si>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</si>
  <si>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</si>
  <si>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</si>
  <si>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</si>
  <si>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두원재</t>
    <phoneticPr fontId="3" type="noConversion"/>
  </si>
  <si>
    <t>-</t>
    <phoneticPr fontId="3" type="noConversion"/>
  </si>
  <si>
    <t>NNE</t>
    <phoneticPr fontId="3" type="noConversion"/>
  </si>
  <si>
    <t>SE</t>
    <phoneticPr fontId="3" type="noConversion"/>
  </si>
  <si>
    <t>Corrector Box 내부 L1 부근에 물이 고여있는것을 확인 / 서비스 포지션으로 망원경 옮김</t>
    <phoneticPr fontId="3" type="noConversion"/>
  </si>
  <si>
    <t>Corrector Box 내부 구멍을 통해 질소가스 호스를 연결해 내부의 물을 제거 / 건조공기는 차단함</t>
    <phoneticPr fontId="3" type="noConversion"/>
  </si>
  <si>
    <t>Corrector Box 내부 물기 제거로 인한 관측 중단</t>
    <phoneticPr fontId="3" type="noConversion"/>
  </si>
  <si>
    <t>L3 지점에 결로 현상발생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</si>
</sst>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N12" sqref="N12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5">
        <v>45728</v>
      </c>
      <c r="D3" s="156"/>
      <c r="E3" s="1"/>
      <c r="F3" s="1"/>
      <c r="G3" s="1"/>
      <c r="H3" s="1"/>
      <c r="I3" s="1"/>
      <c r="J3" s="1"/>
      <c r="K3" s="62" t="s">
        <v>2</v>
      </c>
      <c r="L3" s="157">
        <f>(P31-(P32+P33))/P31*100</f>
        <v>0</v>
      </c>
      <c r="M3" s="157"/>
      <c r="N3" s="62" t="s">
        <v>3</v>
      </c>
      <c r="O3" s="157">
        <f>(P31-P33)/P31*100</f>
        <v>100</v>
      </c>
      <c r="P3" s="157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0.40763888888888888</v>
      </c>
      <c r="D9" s="8" t="s">
        <v>182</v>
      </c>
      <c r="E9" s="8">
        <v>18</v>
      </c>
      <c r="F9" s="8">
        <v>80.8</v>
      </c>
      <c r="G9" s="36" t="s">
        <v>184</v>
      </c>
      <c r="H9" s="8">
        <v>4.7</v>
      </c>
      <c r="I9" s="36">
        <v>95.7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182</v>
      </c>
      <c r="E10" s="8">
        <v>16.2</v>
      </c>
      <c r="F10" s="8">
        <v>87.2</v>
      </c>
      <c r="G10" s="36" t="s">
        <v>184</v>
      </c>
      <c r="H10" s="8">
        <v>4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0.78055555555555556</v>
      </c>
      <c r="D11" s="15" t="s">
        <v>182</v>
      </c>
      <c r="E11" s="15">
        <v>17.7</v>
      </c>
      <c r="F11" s="15">
        <v>75.3</v>
      </c>
      <c r="G11" s="36" t="s">
        <v>183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24.372916666666665</v>
      </c>
      <c r="D12" s="19" t="e">
        <f>AVERAGE(D9:D11)</f>
        <v>#DIV/0!</v>
      </c>
      <c r="E12" s="19">
        <f>AVERAGE(E9:E11)</f>
        <v>17.3</v>
      </c>
      <c r="F12" s="20">
        <f>AVERAGE(F9:F11)</f>
        <v>81.100000000000009</v>
      </c>
      <c r="G12" s="21"/>
      <c r="H12" s="22">
        <f>AVERAGE(H9:H11)</f>
        <v>3.0666666666666664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/>
      <c r="E16" s="27"/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0.36805555555555558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0.79166666666666663</v>
      </c>
    </row>
    <row r="18" spans="2:16" ht="14.1" customHeight="1" x14ac:dyDescent="0.35">
      <c r="B18" s="35" t="s">
        <v>42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/>
    </row>
    <row r="19" spans="2:16" ht="14.1" customHeight="1" thickBot="1" x14ac:dyDescent="0.4">
      <c r="B19" s="13" t="s">
        <v>43</v>
      </c>
      <c r="C19" s="29"/>
      <c r="D19" s="27"/>
      <c r="E19" s="30"/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 t="str">
        <f>IF(ISNUMBER(D18),D19-D18+1,"")</f>
        <v/>
      </c>
      <c r="E20" s="33" t="str">
        <f>IF(ISNUMBER(E18),E19-E18+1,"")</f>
        <v/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 x14ac:dyDescent="0.35">
      <c r="B23" s="163"/>
      <c r="C23" s="112"/>
      <c r="D23" s="112"/>
      <c r="E23" s="36" t="s">
        <v>48</v>
      </c>
      <c r="F23" s="162"/>
      <c r="G23" s="162"/>
      <c r="H23" s="162"/>
      <c r="I23" s="162"/>
      <c r="J23" s="102"/>
      <c r="K23" s="102"/>
      <c r="L23" s="112" t="s">
        <v>164</v>
      </c>
      <c r="M23" s="162"/>
      <c r="N23" s="162"/>
      <c r="O23" s="162"/>
      <c r="P23" s="162"/>
    </row>
    <row r="24" spans="2:16" ht="13.5" customHeight="1" x14ac:dyDescent="0.35">
      <c r="B24" s="163"/>
      <c r="C24" s="102"/>
      <c r="D24" s="102"/>
      <c r="E24" s="109" t="s">
        <v>177</v>
      </c>
      <c r="F24" s="162"/>
      <c r="G24" s="162"/>
      <c r="H24" s="162"/>
      <c r="I24" s="162"/>
      <c r="J24" s="102"/>
      <c r="K24" s="102"/>
      <c r="L24" s="36" t="s">
        <v>175</v>
      </c>
      <c r="M24" s="162"/>
      <c r="N24" s="162"/>
      <c r="O24" s="162"/>
      <c r="P24" s="162"/>
    </row>
    <row r="25" spans="2:16" ht="13.5" customHeight="1" x14ac:dyDescent="0.35">
      <c r="B25" s="163"/>
      <c r="C25" s="112"/>
      <c r="D25" s="112"/>
      <c r="E25" s="109" t="s">
        <v>170</v>
      </c>
      <c r="F25" s="162"/>
      <c r="G25" s="162"/>
      <c r="H25" s="162"/>
      <c r="I25" s="162"/>
      <c r="J25" s="102"/>
      <c r="K25" s="102"/>
      <c r="L25" s="36" t="s">
        <v>49</v>
      </c>
      <c r="M25" s="162"/>
      <c r="N25" s="162"/>
      <c r="O25" s="162"/>
      <c r="P25" s="162"/>
    </row>
    <row r="26" spans="2:16" ht="13.5" customHeight="1" x14ac:dyDescent="0.35">
      <c r="B26" s="163"/>
      <c r="C26" s="102"/>
      <c r="D26" s="102"/>
      <c r="E26" s="109" t="s">
        <v>164</v>
      </c>
      <c r="F26" s="162"/>
      <c r="G26" s="162"/>
      <c r="H26" s="162"/>
      <c r="I26" s="162"/>
      <c r="J26" s="102"/>
      <c r="K26" s="102"/>
      <c r="L26" s="36" t="s">
        <v>176</v>
      </c>
      <c r="M26" s="162"/>
      <c r="N26" s="162"/>
      <c r="O26" s="162"/>
      <c r="P26" s="162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0.13194444444444445</v>
      </c>
      <c r="D30" s="43">
        <v>0.17777777777777778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0.37222222222222223</v>
      </c>
    </row>
    <row r="31" spans="2:16" ht="14.1" customHeight="1" x14ac:dyDescent="0.35">
      <c r="B31" s="37" t="s">
        <v>169</v>
      </c>
      <c r="C31" s="47">
        <v>0.13194444444444445</v>
      </c>
      <c r="D31" s="7">
        <v>0.17777777777777778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0.37222222222222223</v>
      </c>
    </row>
    <row r="32" spans="2:16" ht="14.1" customHeight="1" x14ac:dyDescent="0.35">
      <c r="B32" s="37" t="s">
        <v>65</v>
      </c>
      <c r="C32" s="49">
        <v>0.13194444444444445</v>
      </c>
      <c r="D32" s="50">
        <v>0.17777777777777778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0.37222222222222223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49" t="s">
        <v>67</v>
      </c>
      <c r="C36" s="152"/>
      <c r="D36" s="153"/>
      <c r="E36" s="152"/>
      <c r="F36" s="153"/>
      <c r="G36" s="152"/>
      <c r="H36" s="153"/>
      <c r="I36" s="152"/>
      <c r="J36" s="153"/>
      <c r="K36" s="152"/>
      <c r="L36" s="153"/>
      <c r="M36" s="152"/>
      <c r="N36" s="153"/>
      <c r="O36" s="148"/>
      <c r="P36" s="148"/>
    </row>
    <row r="37" spans="2:16" ht="18" customHeight="1" x14ac:dyDescent="0.35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 x14ac:dyDescent="0.35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35">
      <c r="B39" s="150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2:16" ht="18" customHeight="1" x14ac:dyDescent="0.35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35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0" t="s">
        <v>68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" customHeight="1" x14ac:dyDescent="0.35">
      <c r="B44" s="122" t="s">
        <v>187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  <row r="45" spans="2:16" ht="14.1" customHeight="1" x14ac:dyDescent="0.35">
      <c r="B45" s="143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1"/>
    </row>
    <row r="46" spans="2:16" ht="14.1" customHeight="1" x14ac:dyDescent="0.35">
      <c r="B46" s="144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2:16" ht="14.1" customHeight="1" x14ac:dyDescent="0.35">
      <c r="B47" s="144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</row>
    <row r="48" spans="2:16" ht="14.1" customHeight="1" x14ac:dyDescent="0.3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35">
      <c r="B49" s="145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/>
    </row>
    <row r="50" spans="2:16" ht="14.1" customHeight="1" x14ac:dyDescent="0.35"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</row>
    <row r="51" spans="2:16" ht="14.1" customHeight="1" x14ac:dyDescent="0.35">
      <c r="B51" s="122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2:16" ht="14.1" customHeight="1" x14ac:dyDescent="0.35">
      <c r="B52" s="122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1"/>
    </row>
    <row r="53" spans="2:16" ht="14.1" customHeight="1" thickBot="1" x14ac:dyDescent="0.4">
      <c r="B53" s="128" t="s">
        <v>167</v>
      </c>
      <c r="C53" s="129"/>
      <c r="D53" s="111"/>
      <c r="E53" s="111"/>
      <c r="F53" s="111"/>
      <c r="G53" s="130"/>
      <c r="H53" s="129"/>
      <c r="I53" s="129"/>
      <c r="J53" s="129"/>
      <c r="K53" s="129"/>
      <c r="L53" s="129"/>
      <c r="M53" s="129"/>
      <c r="N53" s="129"/>
      <c r="O53" s="129"/>
      <c r="P53" s="131"/>
    </row>
    <row r="54" spans="2:16" ht="14.1" customHeight="1" thickTop="1" thickBot="1" x14ac:dyDescent="0.4">
      <c r="B54" s="123" t="s">
        <v>179</v>
      </c>
      <c r="C54" s="124"/>
      <c r="D54" s="124"/>
      <c r="E54" s="124"/>
      <c r="F54" s="108">
        <v>429</v>
      </c>
      <c r="G54" s="125"/>
      <c r="H54" s="126"/>
      <c r="I54" s="126"/>
      <c r="J54" s="126"/>
      <c r="K54" s="126"/>
      <c r="L54" s="126"/>
      <c r="M54" s="126"/>
      <c r="N54" s="126"/>
      <c r="O54" s="126"/>
      <c r="P54" s="127"/>
    </row>
    <row r="55" spans="2:16" ht="13.5" customHeight="1" thickTop="1" x14ac:dyDescent="0.35"/>
    <row r="56" spans="2:16" ht="17.25" customHeight="1" x14ac:dyDescent="0.35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00000000000001" customHeight="1" x14ac:dyDescent="0.35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00000000000001" customHeight="1" x14ac:dyDescent="0.35">
      <c r="B59" s="115" t="s">
        <v>76</v>
      </c>
      <c r="C59" s="116"/>
      <c r="D59" s="58">
        <v>7</v>
      </c>
      <c r="E59" s="115" t="s">
        <v>77</v>
      </c>
      <c r="F59" s="116"/>
      <c r="G59" s="58" t="b">
        <v>1</v>
      </c>
      <c r="H59" s="117" t="s">
        <v>78</v>
      </c>
      <c r="I59" s="116"/>
      <c r="J59" s="58" t="b">
        <v>1</v>
      </c>
      <c r="K59" s="117" t="s">
        <v>79</v>
      </c>
      <c r="L59" s="116"/>
      <c r="M59" s="58" t="b">
        <v>1</v>
      </c>
      <c r="N59" s="118" t="s">
        <v>80</v>
      </c>
      <c r="O59" s="116"/>
      <c r="P59" s="58" t="b">
        <v>1</v>
      </c>
    </row>
    <row r="60" spans="2:16" ht="20.100000000000001" customHeight="1" x14ac:dyDescent="0.35">
      <c r="B60" s="115" t="s">
        <v>81</v>
      </c>
      <c r="C60" s="116"/>
      <c r="D60" s="58" t="b">
        <v>1</v>
      </c>
      <c r="E60" s="115" t="s">
        <v>82</v>
      </c>
      <c r="F60" s="116"/>
      <c r="G60" s="58" t="b">
        <v>1</v>
      </c>
      <c r="H60" s="117" t="s">
        <v>83</v>
      </c>
      <c r="I60" s="116"/>
      <c r="J60" s="58" t="b">
        <v>1</v>
      </c>
      <c r="K60" s="117" t="s">
        <v>84</v>
      </c>
      <c r="L60" s="116"/>
      <c r="M60" s="58" t="b">
        <v>1</v>
      </c>
      <c r="N60" s="118" t="s">
        <v>85</v>
      </c>
      <c r="O60" s="116"/>
      <c r="P60" s="58" t="b">
        <v>1</v>
      </c>
    </row>
    <row r="61" spans="2:16" ht="20.100000000000001" customHeight="1" x14ac:dyDescent="0.35">
      <c r="B61" s="115" t="s">
        <v>86</v>
      </c>
      <c r="C61" s="116"/>
      <c r="D61" s="58" t="b">
        <v>1</v>
      </c>
      <c r="E61" s="115" t="s">
        <v>87</v>
      </c>
      <c r="F61" s="116"/>
      <c r="G61" s="58" t="b">
        <v>1</v>
      </c>
      <c r="H61" s="117" t="s">
        <v>88</v>
      </c>
      <c r="I61" s="116"/>
      <c r="J61" s="58" t="b">
        <v>1</v>
      </c>
      <c r="K61" s="117" t="s">
        <v>89</v>
      </c>
      <c r="L61" s="116"/>
      <c r="M61" s="58" t="b">
        <v>1</v>
      </c>
      <c r="N61" s="118" t="s">
        <v>90</v>
      </c>
      <c r="O61" s="116"/>
      <c r="P61" s="58" t="b">
        <v>1</v>
      </c>
    </row>
    <row r="62" spans="2:16" ht="20.100000000000001" customHeight="1" x14ac:dyDescent="0.35">
      <c r="B62" s="117" t="s">
        <v>88</v>
      </c>
      <c r="C62" s="116"/>
      <c r="D62" s="58" t="b">
        <v>1</v>
      </c>
      <c r="E62" s="115" t="s">
        <v>91</v>
      </c>
      <c r="F62" s="116"/>
      <c r="G62" s="58" t="b">
        <v>1</v>
      </c>
      <c r="H62" s="117" t="s">
        <v>92</v>
      </c>
      <c r="I62" s="116"/>
      <c r="J62" s="58" t="b">
        <v>0</v>
      </c>
      <c r="K62" s="117" t="s">
        <v>93</v>
      </c>
      <c r="L62" s="116"/>
      <c r="M62" s="58" t="b">
        <v>1</v>
      </c>
      <c r="N62" s="118" t="s">
        <v>83</v>
      </c>
      <c r="O62" s="116"/>
      <c r="P62" s="58" t="b">
        <v>1</v>
      </c>
    </row>
    <row r="63" spans="2:16" ht="20.100000000000001" customHeight="1" x14ac:dyDescent="0.35">
      <c r="B63" s="117" t="s">
        <v>94</v>
      </c>
      <c r="C63" s="116"/>
      <c r="D63" s="58" t="b">
        <v>1</v>
      </c>
      <c r="E63" s="115" t="s">
        <v>95</v>
      </c>
      <c r="F63" s="116"/>
      <c r="G63" s="58" t="b">
        <v>1</v>
      </c>
      <c r="H63" s="64"/>
      <c r="I63" s="65"/>
      <c r="J63" s="66"/>
      <c r="K63" s="117" t="s">
        <v>96</v>
      </c>
      <c r="L63" s="116"/>
      <c r="M63" s="58" t="b">
        <v>1</v>
      </c>
      <c r="N63" s="118" t="s">
        <v>165</v>
      </c>
      <c r="O63" s="116"/>
      <c r="P63" s="58" t="b">
        <v>1</v>
      </c>
    </row>
    <row r="64" spans="2:16" ht="20.100000000000001" customHeight="1" x14ac:dyDescent="0.35">
      <c r="B64" s="117" t="s">
        <v>97</v>
      </c>
      <c r="C64" s="116"/>
      <c r="D64" s="58" t="b">
        <v>0</v>
      </c>
      <c r="E64" s="115" t="s">
        <v>98</v>
      </c>
      <c r="F64" s="116"/>
      <c r="G64" s="58" t="b">
        <v>1</v>
      </c>
      <c r="H64" s="67"/>
      <c r="I64" s="68"/>
      <c r="J64" s="69"/>
      <c r="K64" s="138" t="s">
        <v>99</v>
      </c>
      <c r="L64" s="139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5" t="s">
        <v>162</v>
      </c>
      <c r="F65" s="116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2" t="s">
        <v>105</v>
      </c>
      <c r="C69" s="132"/>
      <c r="D69" s="77"/>
      <c r="E69" s="77"/>
      <c r="F69" s="134" t="s">
        <v>106</v>
      </c>
      <c r="G69" s="136" t="s">
        <v>107</v>
      </c>
      <c r="H69" s="77"/>
      <c r="I69" s="132" t="s">
        <v>108</v>
      </c>
      <c r="J69" s="132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3"/>
      <c r="C70" s="133"/>
      <c r="D70" s="81"/>
      <c r="E70" s="82"/>
      <c r="F70" s="135"/>
      <c r="G70" s="137"/>
      <c r="H70" s="83"/>
      <c r="I70" s="133"/>
      <c r="J70" s="133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 t="s">
        <v>182</v>
      </c>
      <c r="D72" s="60" t="s">
        <v>182</v>
      </c>
      <c r="E72" s="96" t="s">
        <v>118</v>
      </c>
      <c r="F72" s="60" t="s">
        <v>182</v>
      </c>
      <c r="G72" s="60" t="s">
        <v>182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 t="s">
        <v>182</v>
      </c>
      <c r="D73" s="60" t="s">
        <v>182</v>
      </c>
      <c r="E73" s="98" t="s">
        <v>122</v>
      </c>
      <c r="F73" s="60" t="s">
        <v>182</v>
      </c>
      <c r="G73" s="60" t="s">
        <v>182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 t="s">
        <v>182</v>
      </c>
      <c r="D74" s="60" t="s">
        <v>182</v>
      </c>
      <c r="E74" s="98" t="s">
        <v>127</v>
      </c>
      <c r="F74" s="60" t="s">
        <v>182</v>
      </c>
      <c r="G74" s="60" t="s">
        <v>182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 t="s">
        <v>182</v>
      </c>
      <c r="D75" s="60" t="s">
        <v>182</v>
      </c>
      <c r="E75" s="98" t="s">
        <v>132</v>
      </c>
      <c r="F75" s="60" t="s">
        <v>182</v>
      </c>
      <c r="G75" s="60" t="s">
        <v>182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 t="s">
        <v>182</v>
      </c>
      <c r="D76" s="60" t="s">
        <v>182</v>
      </c>
      <c r="E76" s="98" t="s">
        <v>137</v>
      </c>
      <c r="F76" s="60" t="s">
        <v>182</v>
      </c>
      <c r="G76" s="60" t="s">
        <v>182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 t="s">
        <v>182</v>
      </c>
      <c r="D77" s="60" t="s">
        <v>182</v>
      </c>
      <c r="E77" s="98" t="s">
        <v>142</v>
      </c>
      <c r="F77" s="60" t="s">
        <v>182</v>
      </c>
      <c r="G77" s="60" t="s">
        <v>182</v>
      </c>
      <c r="H77" s="97"/>
      <c r="I77" s="93" t="s">
        <v>143</v>
      </c>
      <c r="J77" s="59">
        <v>2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 t="s">
        <v>182</v>
      </c>
      <c r="D78" s="60" t="s">
        <v>182</v>
      </c>
      <c r="E78" s="98" t="s">
        <v>147</v>
      </c>
      <c r="F78" s="60"/>
      <c r="G78" s="60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 t="s">
        <v>182</v>
      </c>
      <c r="D79" s="60" t="s">
        <v>182</v>
      </c>
      <c r="E79" s="96" t="s">
        <v>152</v>
      </c>
      <c r="F79" s="60" t="s">
        <v>182</v>
      </c>
      <c r="G79" s="60" t="s">
        <v>182</v>
      </c>
      <c r="H79" s="97"/>
      <c r="I79" s="94" t="s">
        <v>153</v>
      </c>
      <c r="J79" s="59">
        <v>2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60" t="s">
        <v>182</v>
      </c>
      <c r="D80" s="60" t="s">
        <v>182</v>
      </c>
      <c r="E80" s="98" t="s">
        <v>157</v>
      </c>
      <c r="F80" s="60" t="s">
        <v>182</v>
      </c>
      <c r="G80" s="60" t="s">
        <v>182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8" t="s">
        <v>161</v>
      </c>
      <c r="C84" s="158"/>
    </row>
    <row r="85" spans="2:16" ht="15" customHeight="1" x14ac:dyDescent="0.35">
      <c r="B85" s="159" t="s">
        <v>180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 x14ac:dyDescent="0.35">
      <c r="B86" s="165" t="s">
        <v>185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35">
      <c r="B87" s="171" t="s">
        <v>186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 x14ac:dyDescent="0.35">
      <c r="B88" s="165" t="s">
        <v>188</v>
      </c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3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3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3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3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3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3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3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3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3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3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35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2025-03-14T03:24:19Z</dcterms:modified>
</cp:coreProperties>
</file>